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60" windowWidth="13995" windowHeight="7935" activeTab="1"/>
  </bookViews>
  <sheets>
    <sheet name="table 33.2 All India" sheetId="2" r:id="rId1"/>
    <sheet name="table 33.2statewise" sheetId="1" r:id="rId2"/>
  </sheets>
  <definedNames>
    <definedName name="_Regression_Int" localSheetId="0" hidden="1">1</definedName>
    <definedName name="_Regression_Int" localSheetId="1" hidden="1">1</definedName>
    <definedName name="_xlnm.Print_Area" localSheetId="0">'table 33.2 All India'!$A$1:$P$23</definedName>
    <definedName name="_xlnm.Print_Area" localSheetId="1">'table 33.2statewise'!$A$1:$W$57</definedName>
    <definedName name="Print_Area_MI" localSheetId="0">'table 33.2 All India'!$A$1:$N$24</definedName>
    <definedName name="Print_Area_MI" localSheetId="1">'table 33.2statewise'!$A$1:$R$58</definedName>
  </definedNames>
  <calcPr calcId="124519"/>
</workbook>
</file>

<file path=xl/calcChain.xml><?xml version="1.0" encoding="utf-8"?>
<calcChain xmlns="http://schemas.openxmlformats.org/spreadsheetml/2006/main">
  <c r="W19" i="1"/>
  <c r="V20"/>
  <c r="W20"/>
  <c r="W21"/>
  <c r="V22"/>
  <c r="W22"/>
  <c r="W23"/>
  <c r="V24"/>
  <c r="W24"/>
  <c r="W25"/>
  <c r="V26"/>
  <c r="W26"/>
  <c r="W27"/>
  <c r="V28"/>
  <c r="W28"/>
  <c r="W29"/>
  <c r="V30"/>
  <c r="W30"/>
  <c r="W31"/>
  <c r="V32"/>
  <c r="W32"/>
  <c r="W33"/>
  <c r="V34"/>
  <c r="W34"/>
  <c r="W35"/>
  <c r="V36"/>
  <c r="W36"/>
  <c r="W37"/>
  <c r="V38"/>
  <c r="W38"/>
  <c r="W39"/>
  <c r="V40"/>
  <c r="W40"/>
  <c r="W41"/>
  <c r="V42"/>
  <c r="W42"/>
  <c r="W43"/>
  <c r="V44"/>
  <c r="W44"/>
  <c r="W45"/>
  <c r="V46"/>
  <c r="W46"/>
  <c r="V47"/>
  <c r="W47"/>
  <c r="V48"/>
  <c r="W48"/>
  <c r="V49"/>
  <c r="W49"/>
  <c r="V50"/>
  <c r="W50"/>
  <c r="V51"/>
  <c r="W51"/>
  <c r="V52"/>
  <c r="W52"/>
  <c r="V53"/>
  <c r="W53"/>
  <c r="V54"/>
  <c r="W54"/>
  <c r="V55"/>
  <c r="W55"/>
  <c r="W18"/>
  <c r="W57"/>
  <c r="U18"/>
  <c r="C57"/>
  <c r="E57"/>
  <c r="F57"/>
  <c r="G57"/>
  <c r="H57"/>
  <c r="I57"/>
  <c r="J57"/>
  <c r="K57"/>
  <c r="L57"/>
  <c r="M57"/>
  <c r="N57"/>
  <c r="O57"/>
  <c r="P57"/>
  <c r="Q57"/>
  <c r="R57"/>
  <c r="S57"/>
  <c r="T57"/>
  <c r="D19"/>
  <c r="V19"/>
  <c r="D20"/>
  <c r="D21"/>
  <c r="V21"/>
  <c r="D22"/>
  <c r="D23"/>
  <c r="V23"/>
  <c r="D24"/>
  <c r="D25"/>
  <c r="V25"/>
  <c r="D26"/>
  <c r="D27"/>
  <c r="V27"/>
  <c r="D28"/>
  <c r="D29"/>
  <c r="V29"/>
  <c r="D30"/>
  <c r="D31"/>
  <c r="V31"/>
  <c r="D32"/>
  <c r="D33"/>
  <c r="V33"/>
  <c r="D34"/>
  <c r="D35"/>
  <c r="V35"/>
  <c r="D36"/>
  <c r="D37"/>
  <c r="V37"/>
  <c r="D38"/>
  <c r="D39"/>
  <c r="V39"/>
  <c r="D40"/>
  <c r="D41"/>
  <c r="V41"/>
  <c r="D42"/>
  <c r="D43"/>
  <c r="V43"/>
  <c r="D44"/>
  <c r="D45"/>
  <c r="V45"/>
  <c r="D46"/>
  <c r="D18"/>
  <c r="V18"/>
  <c r="U53"/>
  <c r="U54"/>
  <c r="U19"/>
  <c r="U20"/>
  <c r="U21"/>
  <c r="U22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9"/>
  <c r="U50"/>
  <c r="U51"/>
  <c r="U52"/>
  <c r="U23"/>
  <c r="V57"/>
  <c r="D57"/>
  <c r="U57"/>
</calcChain>
</file>

<file path=xl/sharedStrings.xml><?xml version="1.0" encoding="utf-8"?>
<sst xmlns="http://schemas.openxmlformats.org/spreadsheetml/2006/main" count="140" uniqueCount="80">
  <si>
    <t>ENVIRONMENT &amp; FOREST</t>
  </si>
  <si>
    <t>Table 33.2 - STATEWISE FORESTS COVER OF THE COUNTRY</t>
  </si>
  <si>
    <t xml:space="preserve"> (Sq.Kms.)</t>
  </si>
  <si>
    <t xml:space="preserve"> Year/State/</t>
  </si>
  <si>
    <t>Geographi-</t>
  </si>
  <si>
    <t>Actual</t>
  </si>
  <si>
    <t xml:space="preserve">   Dense </t>
  </si>
  <si>
    <t xml:space="preserve">   Open</t>
  </si>
  <si>
    <t xml:space="preserve">  Mangrove</t>
  </si>
  <si>
    <t xml:space="preserve">  Scrub</t>
  </si>
  <si>
    <t xml:space="preserve">    Non-</t>
  </si>
  <si>
    <t xml:space="preserve"> Union Territory</t>
  </si>
  <si>
    <t>cal Area</t>
  </si>
  <si>
    <t xml:space="preserve">      Forest </t>
  </si>
  <si>
    <t>Very Dense</t>
  </si>
  <si>
    <t>Moderately</t>
  </si>
  <si>
    <t xml:space="preserve">   Forest</t>
  </si>
  <si>
    <t xml:space="preserve">   </t>
  </si>
  <si>
    <t xml:space="preserve">    Cover</t>
  </si>
  <si>
    <t>Forest</t>
  </si>
  <si>
    <t>Dense</t>
  </si>
  <si>
    <t xml:space="preserve">            1</t>
  </si>
  <si>
    <t xml:space="preserve">             2</t>
  </si>
  <si>
    <t xml:space="preserve">               3</t>
  </si>
  <si>
    <t xml:space="preserve">             4</t>
  </si>
  <si>
    <t xml:space="preserve">                5</t>
  </si>
  <si>
    <t xml:space="preserve">                 6</t>
  </si>
  <si>
    <t xml:space="preserve">               7</t>
  </si>
  <si>
    <t xml:space="preserve">                8</t>
  </si>
  <si>
    <t xml:space="preserve">               9</t>
  </si>
  <si>
    <t>@</t>
  </si>
  <si>
    <t>States:</t>
  </si>
  <si>
    <t xml:space="preserve"> Andhra Pradesh</t>
  </si>
  <si>
    <t xml:space="preserve"> Arunachal Pradesh</t>
  </si>
  <si>
    <t>-</t>
  </si>
  <si>
    <t xml:space="preserve"> Assam</t>
  </si>
  <si>
    <t xml:space="preserve"> Bihar</t>
  </si>
  <si>
    <t xml:space="preserve"> Chhattisgarh</t>
  </si>
  <si>
    <t xml:space="preserve"> Goa </t>
  </si>
  <si>
    <t xml:space="preserve"> Gujarat</t>
  </si>
  <si>
    <t xml:space="preserve"> Haryana</t>
  </si>
  <si>
    <t xml:space="preserve">        -</t>
  </si>
  <si>
    <t xml:space="preserve"> Himachal Pradesh</t>
  </si>
  <si>
    <t xml:space="preserve"> Jammu &amp; Kashmir</t>
  </si>
  <si>
    <t xml:space="preserve"> Jharkhand</t>
  </si>
  <si>
    <t xml:space="preserve"> Karnataka</t>
  </si>
  <si>
    <t xml:space="preserve"> Kerala</t>
  </si>
  <si>
    <t xml:space="preserve"> Madhya Pradesh</t>
  </si>
  <si>
    <t xml:space="preserve"> Maharashtra</t>
  </si>
  <si>
    <t xml:space="preserve"> Manipur</t>
  </si>
  <si>
    <t xml:space="preserve"> Meghalaya </t>
  </si>
  <si>
    <t xml:space="preserve"> Mizoram</t>
  </si>
  <si>
    <t xml:space="preserve"> Nagaland</t>
  </si>
  <si>
    <t xml:space="preserve"> Orissa</t>
  </si>
  <si>
    <t xml:space="preserve"> Punjab</t>
  </si>
  <si>
    <t xml:space="preserve"> Rajasthan</t>
  </si>
  <si>
    <t xml:space="preserve"> Sikkim</t>
  </si>
  <si>
    <t xml:space="preserve"> Tamil Nadu</t>
  </si>
  <si>
    <t xml:space="preserve"> Tripura</t>
  </si>
  <si>
    <t xml:space="preserve"> Uttar Pradesh</t>
  </si>
  <si>
    <t xml:space="preserve"> Uttarakhand</t>
  </si>
  <si>
    <t xml:space="preserve"> West Bengal</t>
  </si>
  <si>
    <t>Union Territories:</t>
  </si>
  <si>
    <t xml:space="preserve"> A.&amp; N. Islands</t>
  </si>
  <si>
    <t xml:space="preserve"> Chandigarh</t>
  </si>
  <si>
    <t xml:space="preserve"> D.&amp; N. Haveli</t>
  </si>
  <si>
    <t xml:space="preserve"> Daman &amp; Diu </t>
  </si>
  <si>
    <t xml:space="preserve"> Delhi</t>
  </si>
  <si>
    <t xml:space="preserve"> Lakshadweep</t>
  </si>
  <si>
    <t xml:space="preserve"> Puducherry</t>
  </si>
  <si>
    <t>Source:  ISFR-2009, Forest  Survey of India</t>
  </si>
  <si>
    <t xml:space="preserve"> @ The term Dense Forest was in use till SFR 2001.</t>
  </si>
  <si>
    <t>Source:  ISFR-2013, Forest  Survey of India</t>
  </si>
  <si>
    <t>Geographical Area</t>
  </si>
  <si>
    <t>Actual Forest Cover</t>
  </si>
  <si>
    <t>Very Dense Forest</t>
  </si>
  <si>
    <t>Moderately Dense forest</t>
  </si>
  <si>
    <t xml:space="preserve">  Open  Forest</t>
  </si>
  <si>
    <t xml:space="preserve">    Non-Forest</t>
  </si>
  <si>
    <t xml:space="preserve"> Year</t>
  </si>
</sst>
</file>

<file path=xl/styles.xml><?xml version="1.0" encoding="utf-8"?>
<styleSheet xmlns="http://schemas.openxmlformats.org/spreadsheetml/2006/main">
  <numFmts count="2">
    <numFmt numFmtId="164" formatCode="0_)"/>
    <numFmt numFmtId="165" formatCode="0.00_)"/>
  </numFmts>
  <fonts count="27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9"/>
      <name val="FrankLinGothicCond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Courie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3">
      <alignment horizontal="right" wrapText="1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7" applyNumberFormat="0" applyFill="0" applyAlignment="0" applyProtection="0"/>
    <xf numFmtId="0" fontId="15" fillId="22" borderId="0" applyNumberFormat="0" applyBorder="0" applyAlignment="0" applyProtection="0"/>
    <xf numFmtId="0" fontId="26" fillId="0" borderId="0"/>
    <xf numFmtId="164" fontId="16" fillId="0" borderId="0"/>
    <xf numFmtId="0" fontId="1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</cellStyleXfs>
  <cellXfs count="158">
    <xf numFmtId="0" fontId="0" fillId="0" borderId="0" xfId="0"/>
    <xf numFmtId="164" fontId="21" fillId="0" borderId="0" xfId="39" applyFont="1"/>
    <xf numFmtId="164" fontId="21" fillId="24" borderId="0" xfId="39" applyFont="1" applyFill="1"/>
    <xf numFmtId="164" fontId="21" fillId="25" borderId="0" xfId="39" applyFont="1" applyFill="1"/>
    <xf numFmtId="0" fontId="21" fillId="25" borderId="0" xfId="0" applyFont="1" applyFill="1"/>
    <xf numFmtId="0" fontId="25" fillId="25" borderId="0" xfId="0" applyFont="1" applyFill="1" applyAlignment="1" applyProtection="1">
      <alignment horizontal="right"/>
    </xf>
    <xf numFmtId="0" fontId="21" fillId="25" borderId="3" xfId="0" applyFont="1" applyFill="1" applyBorder="1" applyAlignment="1" applyProtection="1">
      <alignment horizontal="fill"/>
    </xf>
    <xf numFmtId="0" fontId="21" fillId="25" borderId="3" xfId="0" applyFont="1" applyFill="1" applyBorder="1" applyAlignment="1" applyProtection="1">
      <alignment horizontal="left"/>
    </xf>
    <xf numFmtId="0" fontId="25" fillId="25" borderId="0" xfId="0" applyFont="1" applyFill="1" applyAlignment="1" applyProtection="1">
      <alignment horizontal="left"/>
    </xf>
    <xf numFmtId="0" fontId="25" fillId="25" borderId="0" xfId="0" applyFont="1" applyFill="1" applyBorder="1" applyAlignment="1" applyProtection="1">
      <alignment horizontal="center" wrapText="1"/>
    </xf>
    <xf numFmtId="164" fontId="21" fillId="25" borderId="0" xfId="39" applyFont="1" applyFill="1" applyBorder="1"/>
    <xf numFmtId="0" fontId="25" fillId="25" borderId="0" xfId="0" applyFont="1" applyFill="1" applyAlignment="1">
      <alignment horizontal="right"/>
    </xf>
    <xf numFmtId="0" fontId="25" fillId="25" borderId="0" xfId="0" applyFont="1" applyFill="1"/>
    <xf numFmtId="0" fontId="21" fillId="25" borderId="3" xfId="0" applyFont="1" applyFill="1" applyBorder="1"/>
    <xf numFmtId="0" fontId="25" fillId="25" borderId="3" xfId="0" applyFont="1" applyFill="1" applyBorder="1"/>
    <xf numFmtId="0" fontId="25" fillId="25" borderId="3" xfId="0" applyFont="1" applyFill="1" applyBorder="1" applyAlignment="1">
      <alignment horizontal="right"/>
    </xf>
    <xf numFmtId="0" fontId="21" fillId="25" borderId="0" xfId="0" applyFont="1" applyFill="1" applyAlignment="1" applyProtection="1">
      <alignment horizontal="fill"/>
    </xf>
    <xf numFmtId="0" fontId="25" fillId="25" borderId="0" xfId="0" applyFont="1" applyFill="1" applyAlignment="1" applyProtection="1">
      <alignment horizontal="fill"/>
    </xf>
    <xf numFmtId="164" fontId="25" fillId="25" borderId="0" xfId="0" quotePrefix="1" applyNumberFormat="1" applyFont="1" applyFill="1" applyAlignment="1" applyProtection="1">
      <alignment horizontal="left"/>
    </xf>
    <xf numFmtId="0" fontId="25" fillId="25" borderId="3" xfId="0" applyFont="1" applyFill="1" applyBorder="1" applyAlignment="1" applyProtection="1">
      <alignment horizontal="fill"/>
    </xf>
    <xf numFmtId="165" fontId="25" fillId="25" borderId="3" xfId="0" applyNumberFormat="1" applyFont="1" applyFill="1" applyBorder="1" applyAlignment="1" applyProtection="1">
      <alignment horizontal="fill"/>
    </xf>
    <xf numFmtId="0" fontId="25" fillId="25" borderId="3" xfId="0" applyFont="1" applyFill="1" applyBorder="1" applyAlignment="1" applyProtection="1">
      <alignment horizontal="left"/>
    </xf>
    <xf numFmtId="0" fontId="21" fillId="26" borderId="0" xfId="0" applyFont="1" applyFill="1"/>
    <xf numFmtId="0" fontId="24" fillId="26" borderId="0" xfId="0" applyFont="1" applyFill="1"/>
    <xf numFmtId="164" fontId="21" fillId="26" borderId="0" xfId="39" applyFont="1" applyFill="1"/>
    <xf numFmtId="1" fontId="21" fillId="26" borderId="0" xfId="0" applyNumberFormat="1" applyFont="1" applyFill="1"/>
    <xf numFmtId="1" fontId="21" fillId="26" borderId="0" xfId="0" applyNumberFormat="1" applyFont="1" applyFill="1" applyAlignment="1">
      <alignment horizontal="right"/>
    </xf>
    <xf numFmtId="0" fontId="25" fillId="26" borderId="0" xfId="0" applyFont="1" applyFill="1" applyAlignment="1">
      <alignment horizontal="right"/>
    </xf>
    <xf numFmtId="1" fontId="21" fillId="24" borderId="0" xfId="0" applyNumberFormat="1" applyFont="1" applyFill="1"/>
    <xf numFmtId="1" fontId="21" fillId="24" borderId="0" xfId="0" applyNumberFormat="1" applyFont="1" applyFill="1" applyAlignment="1">
      <alignment horizontal="right"/>
    </xf>
    <xf numFmtId="1" fontId="21" fillId="24" borderId="0" xfId="0" applyNumberFormat="1" applyFont="1" applyFill="1" applyAlignment="1" applyProtection="1">
      <alignment horizontal="right"/>
    </xf>
    <xf numFmtId="1" fontId="21" fillId="24" borderId="0" xfId="38" applyNumberFormat="1" applyFont="1" applyFill="1" applyAlignment="1">
      <alignment horizontal="right"/>
    </xf>
    <xf numFmtId="1" fontId="21" fillId="24" borderId="0" xfId="39" applyNumberFormat="1" applyFont="1" applyFill="1" applyAlignment="1">
      <alignment horizontal="right"/>
    </xf>
    <xf numFmtId="1" fontId="21" fillId="24" borderId="0" xfId="0" applyNumberFormat="1" applyFont="1" applyFill="1" applyProtection="1"/>
    <xf numFmtId="0" fontId="21" fillId="25" borderId="0" xfId="0" applyFont="1" applyFill="1" applyAlignment="1" applyProtection="1">
      <alignment horizontal="left"/>
    </xf>
    <xf numFmtId="0" fontId="21" fillId="25" borderId="0" xfId="38" applyFont="1" applyFill="1" applyAlignment="1" applyProtection="1">
      <alignment horizontal="left"/>
    </xf>
    <xf numFmtId="0" fontId="23" fillId="25" borderId="0" xfId="0" applyFont="1" applyFill="1"/>
    <xf numFmtId="164" fontId="21" fillId="26" borderId="0" xfId="39" applyFont="1" applyFill="1" applyBorder="1"/>
    <xf numFmtId="164" fontId="21" fillId="24" borderId="0" xfId="39" applyFont="1" applyFill="1" applyBorder="1"/>
    <xf numFmtId="0" fontId="25" fillId="25" borderId="3" xfId="0" applyFont="1" applyFill="1" applyBorder="1" applyAlignment="1" applyProtection="1"/>
    <xf numFmtId="165" fontId="25" fillId="25" borderId="3" xfId="0" applyNumberFormat="1" applyFont="1" applyFill="1" applyBorder="1" applyAlignment="1" applyProtection="1"/>
    <xf numFmtId="0" fontId="21" fillId="25" borderId="3" xfId="0" applyFont="1" applyFill="1" applyBorder="1" applyAlignment="1" applyProtection="1"/>
    <xf numFmtId="0" fontId="23" fillId="25" borderId="0" xfId="0" applyFont="1" applyFill="1" applyAlignment="1">
      <alignment horizontal="center"/>
    </xf>
    <xf numFmtId="1" fontId="21" fillId="26" borderId="0" xfId="38" applyNumberFormat="1" applyFont="1" applyFill="1" applyAlignment="1">
      <alignment horizontal="right"/>
    </xf>
    <xf numFmtId="1" fontId="21" fillId="26" borderId="0" xfId="39" applyNumberFormat="1" applyFont="1" applyFill="1" applyAlignment="1">
      <alignment horizontal="right"/>
    </xf>
    <xf numFmtId="0" fontId="21" fillId="25" borderId="11" xfId="0" applyFont="1" applyFill="1" applyBorder="1"/>
    <xf numFmtId="0" fontId="21" fillId="25" borderId="12" xfId="0" applyFont="1" applyFill="1" applyBorder="1"/>
    <xf numFmtId="0" fontId="21" fillId="25" borderId="13" xfId="0" applyFont="1" applyFill="1" applyBorder="1"/>
    <xf numFmtId="0" fontId="25" fillId="25" borderId="14" xfId="0" applyFont="1" applyFill="1" applyBorder="1"/>
    <xf numFmtId="0" fontId="25" fillId="25" borderId="15" xfId="0" applyFont="1" applyFill="1" applyBorder="1" applyAlignment="1" applyProtection="1"/>
    <xf numFmtId="0" fontId="25" fillId="25" borderId="0" xfId="0" applyFont="1" applyFill="1" applyBorder="1" applyAlignment="1" applyProtection="1"/>
    <xf numFmtId="0" fontId="25" fillId="25" borderId="16" xfId="0" applyFont="1" applyFill="1" applyBorder="1" applyAlignment="1" applyProtection="1"/>
    <xf numFmtId="164" fontId="25" fillId="25" borderId="15" xfId="0" quotePrefix="1" applyNumberFormat="1" applyFont="1" applyFill="1" applyBorder="1" applyAlignment="1" applyProtection="1"/>
    <xf numFmtId="164" fontId="25" fillId="25" borderId="0" xfId="0" quotePrefix="1" applyNumberFormat="1" applyFont="1" applyFill="1" applyBorder="1" applyAlignment="1" applyProtection="1"/>
    <xf numFmtId="164" fontId="25" fillId="25" borderId="16" xfId="0" quotePrefix="1" applyNumberFormat="1" applyFont="1" applyFill="1" applyBorder="1" applyAlignment="1" applyProtection="1"/>
    <xf numFmtId="0" fontId="25" fillId="25" borderId="14" xfId="0" applyFont="1" applyFill="1" applyBorder="1" applyAlignment="1" applyProtection="1"/>
    <xf numFmtId="1" fontId="25" fillId="26" borderId="15" xfId="0" applyNumberFormat="1" applyFont="1" applyFill="1" applyBorder="1" applyAlignment="1"/>
    <xf numFmtId="1" fontId="25" fillId="26" borderId="0" xfId="0" applyNumberFormat="1" applyFont="1" applyFill="1" applyBorder="1" applyAlignment="1"/>
    <xf numFmtId="1" fontId="25" fillId="26" borderId="16" xfId="0" applyNumberFormat="1" applyFont="1" applyFill="1" applyBorder="1" applyAlignment="1"/>
    <xf numFmtId="1" fontId="24" fillId="24" borderId="15" xfId="0" applyNumberFormat="1" applyFont="1" applyFill="1" applyBorder="1" applyAlignment="1" applyProtection="1"/>
    <xf numFmtId="1" fontId="24" fillId="24" borderId="0" xfId="0" applyNumberFormat="1" applyFont="1" applyFill="1" applyBorder="1" applyAlignment="1" applyProtection="1"/>
    <xf numFmtId="1" fontId="24" fillId="24" borderId="16" xfId="0" applyNumberFormat="1" applyFont="1" applyFill="1" applyBorder="1" applyAlignment="1" applyProtection="1"/>
    <xf numFmtId="1" fontId="21" fillId="26" borderId="15" xfId="0" applyNumberFormat="1" applyFont="1" applyFill="1" applyBorder="1" applyAlignment="1" applyProtection="1"/>
    <xf numFmtId="1" fontId="21" fillId="26" borderId="0" xfId="38" applyNumberFormat="1" applyFont="1" applyFill="1" applyBorder="1" applyAlignment="1" applyProtection="1"/>
    <xf numFmtId="1" fontId="21" fillId="26" borderId="16" xfId="38" applyNumberFormat="1" applyFont="1" applyFill="1" applyBorder="1" applyAlignment="1" applyProtection="1"/>
    <xf numFmtId="1" fontId="21" fillId="24" borderId="15" xfId="0" applyNumberFormat="1" applyFont="1" applyFill="1" applyBorder="1" applyAlignment="1" applyProtection="1"/>
    <xf numFmtId="1" fontId="21" fillId="24" borderId="0" xfId="38" applyNumberFormat="1" applyFont="1" applyFill="1" applyBorder="1" applyAlignment="1" applyProtection="1"/>
    <xf numFmtId="1" fontId="21" fillId="24" borderId="16" xfId="38" applyNumberFormat="1" applyFont="1" applyFill="1" applyBorder="1" applyAlignment="1" applyProtection="1"/>
    <xf numFmtId="1" fontId="21" fillId="26" borderId="0" xfId="0" applyNumberFormat="1" applyFont="1" applyFill="1" applyBorder="1" applyAlignment="1" applyProtection="1"/>
    <xf numFmtId="1" fontId="21" fillId="26" borderId="16" xfId="0" applyNumberFormat="1" applyFont="1" applyFill="1" applyBorder="1" applyAlignment="1" applyProtection="1"/>
    <xf numFmtId="1" fontId="21" fillId="24" borderId="14" xfId="0" applyNumberFormat="1" applyFont="1" applyFill="1" applyBorder="1" applyAlignment="1" applyProtection="1"/>
    <xf numFmtId="1" fontId="21" fillId="24" borderId="3" xfId="0" applyNumberFormat="1" applyFont="1" applyFill="1" applyBorder="1" applyAlignment="1" applyProtection="1"/>
    <xf numFmtId="1" fontId="21" fillId="24" borderId="17" xfId="0" applyNumberFormat="1" applyFont="1" applyFill="1" applyBorder="1" applyAlignment="1" applyProtection="1"/>
    <xf numFmtId="165" fontId="25" fillId="25" borderId="14" xfId="0" applyNumberFormat="1" applyFont="1" applyFill="1" applyBorder="1" applyAlignment="1" applyProtection="1"/>
    <xf numFmtId="165" fontId="25" fillId="25" borderId="17" xfId="0" applyNumberFormat="1" applyFont="1" applyFill="1" applyBorder="1" applyAlignment="1" applyProtection="1"/>
    <xf numFmtId="1" fontId="21" fillId="24" borderId="0" xfId="0" applyNumberFormat="1" applyFont="1" applyFill="1" applyBorder="1" applyAlignment="1" applyProtection="1"/>
    <xf numFmtId="1" fontId="21" fillId="24" borderId="16" xfId="0" applyNumberFormat="1" applyFont="1" applyFill="1" applyBorder="1" applyAlignment="1" applyProtection="1"/>
    <xf numFmtId="0" fontId="21" fillId="25" borderId="15" xfId="0" applyFont="1" applyFill="1" applyBorder="1" applyAlignment="1" applyProtection="1"/>
    <xf numFmtId="0" fontId="21" fillId="25" borderId="0" xfId="0" applyFont="1" applyFill="1" applyBorder="1" applyAlignment="1" applyProtection="1"/>
    <xf numFmtId="0" fontId="21" fillId="25" borderId="16" xfId="0" applyFont="1" applyFill="1" applyBorder="1" applyAlignment="1" applyProtection="1"/>
    <xf numFmtId="0" fontId="21" fillId="25" borderId="14" xfId="0" applyFont="1" applyFill="1" applyBorder="1" applyAlignment="1" applyProtection="1"/>
    <xf numFmtId="0" fontId="21" fillId="25" borderId="17" xfId="0" applyFont="1" applyFill="1" applyBorder="1" applyAlignment="1" applyProtection="1"/>
    <xf numFmtId="1" fontId="21" fillId="24" borderId="0" xfId="38" quotePrefix="1" applyNumberFormat="1" applyFont="1" applyFill="1" applyBorder="1" applyAlignment="1" applyProtection="1"/>
    <xf numFmtId="1" fontId="21" fillId="24" borderId="16" xfId="38" quotePrefix="1" applyNumberFormat="1" applyFont="1" applyFill="1" applyBorder="1" applyAlignment="1" applyProtection="1"/>
    <xf numFmtId="1" fontId="21" fillId="24" borderId="15" xfId="0" quotePrefix="1" applyNumberFormat="1" applyFont="1" applyFill="1" applyBorder="1" applyAlignment="1" applyProtection="1"/>
    <xf numFmtId="1" fontId="21" fillId="26" borderId="16" xfId="38" quotePrefix="1" applyNumberFormat="1" applyFont="1" applyFill="1" applyBorder="1" applyAlignment="1" applyProtection="1"/>
    <xf numFmtId="1" fontId="21" fillId="24" borderId="15" xfId="0" quotePrefix="1" applyNumberFormat="1" applyFont="1" applyFill="1" applyBorder="1" applyAlignment="1" applyProtection="1">
      <alignment horizontal="right"/>
    </xf>
    <xf numFmtId="1" fontId="21" fillId="26" borderId="15" xfId="0" quotePrefix="1" applyNumberFormat="1" applyFont="1" applyFill="1" applyBorder="1" applyAlignment="1" applyProtection="1">
      <alignment horizontal="right"/>
    </xf>
    <xf numFmtId="1" fontId="21" fillId="24" borderId="0" xfId="38" quotePrefix="1" applyNumberFormat="1" applyFont="1" applyFill="1" applyBorder="1" applyAlignment="1" applyProtection="1">
      <alignment horizontal="right"/>
    </xf>
    <xf numFmtId="1" fontId="21" fillId="26" borderId="0" xfId="38" quotePrefix="1" applyNumberFormat="1" applyFont="1" applyFill="1" applyBorder="1" applyAlignment="1" applyProtection="1">
      <alignment horizontal="right"/>
    </xf>
    <xf numFmtId="0" fontId="22" fillId="25" borderId="15" xfId="0" applyFont="1" applyFill="1" applyBorder="1" applyAlignment="1" applyProtection="1">
      <alignment horizontal="right"/>
    </xf>
    <xf numFmtId="0" fontId="22" fillId="25" borderId="0" xfId="0" applyFont="1" applyFill="1" applyBorder="1" applyAlignment="1" applyProtection="1">
      <alignment horizontal="right"/>
    </xf>
    <xf numFmtId="0" fontId="22" fillId="25" borderId="16" xfId="0" applyFont="1" applyFill="1" applyBorder="1" applyAlignment="1" applyProtection="1">
      <alignment horizontal="right"/>
    </xf>
    <xf numFmtId="0" fontId="22" fillId="25" borderId="15" xfId="0" applyFont="1" applyFill="1" applyBorder="1" applyAlignment="1">
      <alignment horizontal="right"/>
    </xf>
    <xf numFmtId="0" fontId="22" fillId="25" borderId="0" xfId="0" applyFont="1" applyFill="1" applyBorder="1" applyAlignment="1">
      <alignment horizontal="right"/>
    </xf>
    <xf numFmtId="0" fontId="22" fillId="25" borderId="16" xfId="0" applyFont="1" applyFill="1" applyBorder="1" applyAlignment="1">
      <alignment horizontal="right"/>
    </xf>
    <xf numFmtId="0" fontId="22" fillId="25" borderId="14" xfId="0" applyFont="1" applyFill="1" applyBorder="1"/>
    <xf numFmtId="0" fontId="22" fillId="25" borderId="3" xfId="0" applyFont="1" applyFill="1" applyBorder="1"/>
    <xf numFmtId="0" fontId="22" fillId="25" borderId="17" xfId="0" applyFont="1" applyFill="1" applyBorder="1"/>
    <xf numFmtId="0" fontId="23" fillId="25" borderId="14" xfId="0" applyFont="1" applyFill="1" applyBorder="1"/>
    <xf numFmtId="0" fontId="23" fillId="25" borderId="3" xfId="0" applyFont="1" applyFill="1" applyBorder="1"/>
    <xf numFmtId="0" fontId="23" fillId="25" borderId="17" xfId="0" applyFont="1" applyFill="1" applyBorder="1"/>
    <xf numFmtId="0" fontId="22" fillId="25" borderId="3" xfId="0" applyFont="1" applyFill="1" applyBorder="1" applyAlignment="1">
      <alignment horizontal="right"/>
    </xf>
    <xf numFmtId="0" fontId="22" fillId="25" borderId="14" xfId="0" applyFont="1" applyFill="1" applyBorder="1" applyAlignment="1">
      <alignment horizontal="right"/>
    </xf>
    <xf numFmtId="0" fontId="22" fillId="25" borderId="17" xfId="0" applyFont="1" applyFill="1" applyBorder="1" applyAlignment="1">
      <alignment horizontal="right"/>
    </xf>
    <xf numFmtId="0" fontId="22" fillId="25" borderId="14" xfId="0" applyFont="1" applyFill="1" applyBorder="1" applyAlignment="1" applyProtection="1">
      <alignment horizontal="right"/>
    </xf>
    <xf numFmtId="0" fontId="25" fillId="25" borderId="15" xfId="0" applyFont="1" applyFill="1" applyBorder="1" applyAlignment="1" applyProtection="1">
      <alignment horizontal="left"/>
    </xf>
    <xf numFmtId="0" fontId="25" fillId="25" borderId="15" xfId="0" applyFont="1" applyFill="1" applyBorder="1"/>
    <xf numFmtId="0" fontId="21" fillId="25" borderId="14" xfId="0" applyFont="1" applyFill="1" applyBorder="1"/>
    <xf numFmtId="0" fontId="21" fillId="25" borderId="15" xfId="0" applyFont="1" applyFill="1" applyBorder="1" applyAlignment="1" applyProtection="1">
      <alignment horizontal="fill"/>
    </xf>
    <xf numFmtId="0" fontId="21" fillId="25" borderId="14" xfId="0" applyFont="1" applyFill="1" applyBorder="1" applyAlignment="1" applyProtection="1">
      <alignment horizontal="fill"/>
    </xf>
    <xf numFmtId="0" fontId="21" fillId="25" borderId="15" xfId="0" applyFont="1" applyFill="1" applyBorder="1" applyAlignment="1" applyProtection="1">
      <alignment horizontal="left"/>
    </xf>
    <xf numFmtId="0" fontId="21" fillId="25" borderId="15" xfId="0" applyFont="1" applyFill="1" applyBorder="1"/>
    <xf numFmtId="0" fontId="21" fillId="25" borderId="14" xfId="0" applyFont="1" applyFill="1" applyBorder="1" applyAlignment="1" applyProtection="1">
      <alignment horizontal="left"/>
    </xf>
    <xf numFmtId="164" fontId="21" fillId="25" borderId="13" xfId="39" applyFont="1" applyFill="1" applyBorder="1" applyAlignment="1"/>
    <xf numFmtId="164" fontId="25" fillId="25" borderId="16" xfId="39" applyFont="1" applyFill="1" applyBorder="1" applyAlignment="1"/>
    <xf numFmtId="164" fontId="21" fillId="25" borderId="17" xfId="39" applyFont="1" applyFill="1" applyBorder="1" applyAlignment="1"/>
    <xf numFmtId="1" fontId="24" fillId="24" borderId="0" xfId="0" applyNumberFormat="1" applyFont="1" applyFill="1" applyBorder="1" applyAlignment="1"/>
    <xf numFmtId="164" fontId="21" fillId="24" borderId="16" xfId="39" applyFont="1" applyFill="1" applyBorder="1" applyAlignment="1"/>
    <xf numFmtId="1" fontId="21" fillId="26" borderId="0" xfId="0" applyNumberFormat="1" applyFont="1" applyFill="1" applyBorder="1" applyAlignment="1"/>
    <xf numFmtId="1" fontId="21" fillId="24" borderId="0" xfId="0" applyNumberFormat="1" applyFont="1" applyFill="1" applyBorder="1" applyAlignment="1"/>
    <xf numFmtId="1" fontId="25" fillId="26" borderId="15" xfId="0" applyNumberFormat="1" applyFont="1" applyFill="1" applyBorder="1" applyAlignment="1">
      <alignment horizontal="right"/>
    </xf>
    <xf numFmtId="1" fontId="21" fillId="24" borderId="15" xfId="0" applyNumberFormat="1" applyFont="1" applyFill="1" applyBorder="1" applyAlignment="1" applyProtection="1">
      <alignment horizontal="right"/>
    </xf>
    <xf numFmtId="1" fontId="21" fillId="26" borderId="15" xfId="0" applyNumberFormat="1" applyFont="1" applyFill="1" applyBorder="1" applyAlignment="1" applyProtection="1">
      <alignment horizontal="right"/>
    </xf>
    <xf numFmtId="1" fontId="21" fillId="24" borderId="14" xfId="0" applyNumberFormat="1" applyFont="1" applyFill="1" applyBorder="1" applyAlignment="1" applyProtection="1">
      <alignment horizontal="right"/>
    </xf>
    <xf numFmtId="1" fontId="25" fillId="26" borderId="0" xfId="0" applyNumberFormat="1" applyFont="1" applyFill="1" applyBorder="1" applyAlignment="1">
      <alignment horizontal="right"/>
    </xf>
    <xf numFmtId="1" fontId="21" fillId="24" borderId="0" xfId="0" applyNumberFormat="1" applyFont="1" applyFill="1" applyBorder="1" applyAlignment="1" applyProtection="1">
      <alignment horizontal="right"/>
    </xf>
    <xf numFmtId="1" fontId="21" fillId="26" borderId="0" xfId="38" applyNumberFormat="1" applyFont="1" applyFill="1" applyBorder="1" applyAlignment="1" applyProtection="1">
      <alignment horizontal="right"/>
    </xf>
    <xf numFmtId="1" fontId="21" fillId="24" borderId="0" xfId="38" applyNumberFormat="1" applyFont="1" applyFill="1" applyBorder="1" applyAlignment="1" applyProtection="1">
      <alignment horizontal="right"/>
    </xf>
    <xf numFmtId="1" fontId="21" fillId="26" borderId="0" xfId="0" applyNumberFormat="1" applyFont="1" applyFill="1" applyBorder="1" applyAlignment="1" applyProtection="1">
      <alignment horizontal="right"/>
    </xf>
    <xf numFmtId="1" fontId="21" fillId="24" borderId="3" xfId="0" applyNumberFormat="1" applyFont="1" applyFill="1" applyBorder="1" applyAlignment="1" applyProtection="1">
      <alignment horizontal="right"/>
    </xf>
    <xf numFmtId="164" fontId="21" fillId="24" borderId="0" xfId="39" applyFont="1" applyFill="1" applyAlignment="1">
      <alignment horizontal="left"/>
    </xf>
    <xf numFmtId="0" fontId="22" fillId="25" borderId="0" xfId="0" applyFont="1" applyFill="1" applyAlignment="1" applyProtection="1">
      <alignment horizontal="center"/>
    </xf>
    <xf numFmtId="0" fontId="23" fillId="25" borderId="0" xfId="0" applyFont="1" applyFill="1" applyAlignment="1">
      <alignment horizontal="center"/>
    </xf>
    <xf numFmtId="0" fontId="25" fillId="25" borderId="3" xfId="0" applyFont="1" applyFill="1" applyBorder="1" applyAlignment="1" applyProtection="1">
      <alignment horizontal="center" wrapText="1"/>
    </xf>
    <xf numFmtId="0" fontId="25" fillId="26" borderId="12" xfId="0" applyFont="1" applyFill="1" applyBorder="1" applyAlignment="1" applyProtection="1">
      <alignment horizontal="left"/>
    </xf>
    <xf numFmtId="0" fontId="22" fillId="25" borderId="15" xfId="0" applyFont="1" applyFill="1" applyBorder="1" applyAlignment="1" applyProtection="1">
      <alignment horizontal="center"/>
    </xf>
    <xf numFmtId="0" fontId="22" fillId="25" borderId="0" xfId="0" applyFont="1" applyFill="1" applyBorder="1" applyAlignment="1" applyProtection="1">
      <alignment horizontal="center"/>
    </xf>
    <xf numFmtId="0" fontId="22" fillId="25" borderId="16" xfId="0" applyFont="1" applyFill="1" applyBorder="1" applyAlignment="1" applyProtection="1">
      <alignment horizontal="center"/>
    </xf>
    <xf numFmtId="0" fontId="22" fillId="25" borderId="11" xfId="0" applyFont="1" applyFill="1" applyBorder="1" applyAlignment="1" applyProtection="1">
      <alignment horizontal="center"/>
    </xf>
    <xf numFmtId="0" fontId="22" fillId="25" borderId="12" xfId="0" applyFont="1" applyFill="1" applyBorder="1" applyAlignment="1" applyProtection="1">
      <alignment horizontal="center"/>
    </xf>
    <xf numFmtId="0" fontId="22" fillId="25" borderId="13" xfId="0" applyFont="1" applyFill="1" applyBorder="1" applyAlignment="1" applyProtection="1">
      <alignment horizontal="center"/>
    </xf>
    <xf numFmtId="0" fontId="22" fillId="25" borderId="15" xfId="0" applyFont="1" applyFill="1" applyBorder="1" applyAlignment="1" applyProtection="1">
      <alignment horizontal="center" wrapText="1"/>
    </xf>
    <xf numFmtId="0" fontId="22" fillId="25" borderId="0" xfId="0" applyFont="1" applyFill="1" applyBorder="1" applyAlignment="1" applyProtection="1">
      <alignment horizontal="center" wrapText="1"/>
    </xf>
    <xf numFmtId="0" fontId="22" fillId="25" borderId="16" xfId="0" applyFont="1" applyFill="1" applyBorder="1" applyAlignment="1" applyProtection="1">
      <alignment horizontal="center" wrapText="1"/>
    </xf>
    <xf numFmtId="0" fontId="22" fillId="25" borderId="14" xfId="0" applyFont="1" applyFill="1" applyBorder="1" applyAlignment="1" applyProtection="1">
      <alignment horizontal="center"/>
    </xf>
    <xf numFmtId="0" fontId="22" fillId="25" borderId="3" xfId="0" applyFont="1" applyFill="1" applyBorder="1" applyAlignment="1" applyProtection="1">
      <alignment horizontal="center"/>
    </xf>
    <xf numFmtId="0" fontId="22" fillId="25" borderId="17" xfId="0" applyFont="1" applyFill="1" applyBorder="1" applyAlignment="1" applyProtection="1">
      <alignment horizontal="center"/>
    </xf>
    <xf numFmtId="0" fontId="22" fillId="25" borderId="11" xfId="0" applyFont="1" applyFill="1" applyBorder="1" applyAlignment="1" applyProtection="1">
      <alignment horizontal="center" vertical="center"/>
    </xf>
    <xf numFmtId="0" fontId="22" fillId="25" borderId="12" xfId="0" applyFont="1" applyFill="1" applyBorder="1" applyAlignment="1" applyProtection="1">
      <alignment horizontal="center" vertical="center"/>
    </xf>
    <xf numFmtId="0" fontId="22" fillId="25" borderId="13" xfId="0" applyFont="1" applyFill="1" applyBorder="1" applyAlignment="1" applyProtection="1">
      <alignment horizontal="center" vertical="center"/>
    </xf>
    <xf numFmtId="0" fontId="22" fillId="25" borderId="15" xfId="0" applyFont="1" applyFill="1" applyBorder="1" applyAlignment="1" applyProtection="1">
      <alignment horizontal="center" vertical="center"/>
    </xf>
    <xf numFmtId="0" fontId="22" fillId="25" borderId="0" xfId="0" applyFont="1" applyFill="1" applyBorder="1" applyAlignment="1" applyProtection="1">
      <alignment horizontal="center" vertical="center"/>
    </xf>
    <xf numFmtId="0" fontId="22" fillId="25" borderId="16" xfId="0" applyFont="1" applyFill="1" applyBorder="1" applyAlignment="1" applyProtection="1">
      <alignment horizontal="center" vertical="center"/>
    </xf>
    <xf numFmtId="0" fontId="22" fillId="25" borderId="14" xfId="0" applyFont="1" applyFill="1" applyBorder="1" applyAlignment="1" applyProtection="1">
      <alignment horizontal="center" vertical="center"/>
    </xf>
    <xf numFmtId="0" fontId="22" fillId="25" borderId="3" xfId="0" applyFont="1" applyFill="1" applyBorder="1" applyAlignment="1" applyProtection="1">
      <alignment horizontal="center" vertical="center"/>
    </xf>
    <xf numFmtId="0" fontId="22" fillId="25" borderId="17" xfId="0" applyFont="1" applyFill="1" applyBorder="1" applyAlignment="1" applyProtection="1">
      <alignment horizontal="center" vertical="center"/>
    </xf>
    <xf numFmtId="0" fontId="25" fillId="25" borderId="18" xfId="0" applyFont="1" applyFill="1" applyBorder="1" applyAlignment="1" applyProtection="1">
      <alignment horizontal="center" wrapText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lumn headings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rmal_Table-6.2" xfId="39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/>
  <dimension ref="A1:U24"/>
  <sheetViews>
    <sheetView showGridLines="0" view="pageBreakPreview" zoomScaleNormal="75" workbookViewId="0">
      <selection activeCell="U12" sqref="U12"/>
    </sheetView>
  </sheetViews>
  <sheetFormatPr defaultColWidth="11" defaultRowHeight="12.75"/>
  <cols>
    <col min="1" max="1" width="13.28515625" style="3" customWidth="1"/>
    <col min="2" max="2" width="9.85546875" style="1" customWidth="1"/>
    <col min="3" max="3" width="2.7109375" style="1" customWidth="1"/>
    <col min="4" max="4" width="9" style="1" customWidth="1"/>
    <col min="5" max="5" width="2.42578125" style="1" customWidth="1"/>
    <col min="6" max="6" width="8.140625" style="1" customWidth="1"/>
    <col min="7" max="7" width="2.5703125" style="1" customWidth="1"/>
    <col min="8" max="8" width="7.7109375" style="1" customWidth="1"/>
    <col min="9" max="9" width="4.140625" style="1" customWidth="1"/>
    <col min="10" max="10" width="7.7109375" style="1" customWidth="1"/>
    <col min="11" max="11" width="3.5703125" style="1" customWidth="1"/>
    <col min="12" max="12" width="9.7109375" style="1" customWidth="1"/>
    <col min="13" max="13" width="2.5703125" style="1" customWidth="1"/>
    <col min="14" max="14" width="8.85546875" style="1" customWidth="1"/>
    <col min="15" max="15" width="2.7109375" style="1" customWidth="1"/>
    <col min="16" max="16384" width="11" style="1"/>
  </cols>
  <sheetData>
    <row r="1" spans="1:17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"/>
    </row>
    <row r="2" spans="1:17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3"/>
    </row>
    <row r="3" spans="1:17" ht="15.75">
      <c r="A3" s="132" t="s">
        <v>0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3"/>
    </row>
    <row r="4" spans="1:17" ht="15.7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"/>
    </row>
    <row r="5" spans="1:17" ht="15.75">
      <c r="A5" s="132" t="s">
        <v>1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3"/>
    </row>
    <row r="6" spans="1:17" ht="15.7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5" t="s">
        <v>2</v>
      </c>
      <c r="Q6" s="3"/>
    </row>
    <row r="7" spans="1:17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0"/>
    </row>
    <row r="8" spans="1:17">
      <c r="A8" s="8" t="s">
        <v>79</v>
      </c>
      <c r="B8" s="5" t="s">
        <v>4</v>
      </c>
      <c r="C8" s="5"/>
      <c r="D8" s="5" t="s">
        <v>5</v>
      </c>
      <c r="E8" s="5"/>
      <c r="F8" s="134" t="s">
        <v>6</v>
      </c>
      <c r="G8" s="134"/>
      <c r="H8" s="134"/>
      <c r="I8" s="9"/>
      <c r="J8" s="5" t="s">
        <v>7</v>
      </c>
      <c r="K8" s="5"/>
      <c r="L8" s="5" t="s">
        <v>8</v>
      </c>
      <c r="M8" s="5"/>
      <c r="N8" s="5" t="s">
        <v>9</v>
      </c>
      <c r="O8" s="5"/>
      <c r="P8" s="5" t="s">
        <v>10</v>
      </c>
      <c r="Q8" s="10"/>
    </row>
    <row r="9" spans="1:17">
      <c r="A9" s="8"/>
      <c r="B9" s="5" t="s">
        <v>12</v>
      </c>
      <c r="C9" s="5"/>
      <c r="D9" s="5" t="s">
        <v>13</v>
      </c>
      <c r="E9" s="5"/>
      <c r="F9" s="5" t="s">
        <v>14</v>
      </c>
      <c r="G9" s="5"/>
      <c r="H9" s="5" t="s">
        <v>15</v>
      </c>
      <c r="I9" s="5"/>
      <c r="J9" s="5" t="s">
        <v>16</v>
      </c>
      <c r="K9" s="5"/>
      <c r="L9" s="5" t="s">
        <v>17</v>
      </c>
      <c r="M9" s="5"/>
      <c r="N9" s="11"/>
      <c r="O9" s="11"/>
      <c r="P9" s="5" t="s">
        <v>16</v>
      </c>
      <c r="Q9" s="10"/>
    </row>
    <row r="10" spans="1:17">
      <c r="A10" s="12"/>
      <c r="B10" s="11"/>
      <c r="C10" s="11"/>
      <c r="D10" s="11" t="s">
        <v>18</v>
      </c>
      <c r="E10" s="11"/>
      <c r="F10" s="11" t="s">
        <v>19</v>
      </c>
      <c r="G10" s="11"/>
      <c r="H10" s="11" t="s">
        <v>20</v>
      </c>
      <c r="I10" s="11"/>
      <c r="J10" s="11"/>
      <c r="K10" s="11"/>
      <c r="L10" s="11"/>
      <c r="M10" s="11"/>
      <c r="N10" s="11"/>
      <c r="O10" s="11"/>
      <c r="P10" s="11"/>
      <c r="Q10" s="10"/>
    </row>
    <row r="11" spans="1:17">
      <c r="A11" s="13"/>
      <c r="B11" s="14"/>
      <c r="C11" s="14"/>
      <c r="D11" s="14"/>
      <c r="E11" s="14"/>
      <c r="F11" s="13"/>
      <c r="G11" s="13"/>
      <c r="H11" s="15" t="s">
        <v>19</v>
      </c>
      <c r="I11" s="15"/>
      <c r="J11" s="13"/>
      <c r="K11" s="13"/>
      <c r="L11" s="13"/>
      <c r="M11" s="13"/>
      <c r="N11" s="13"/>
      <c r="O11" s="13"/>
      <c r="P11" s="14"/>
      <c r="Q11" s="10"/>
    </row>
    <row r="12" spans="1:17">
      <c r="A12" s="16"/>
      <c r="B12" s="17"/>
      <c r="C12" s="17"/>
      <c r="D12" s="17"/>
      <c r="E12" s="17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8"/>
      <c r="Q12" s="10"/>
    </row>
    <row r="13" spans="1:17">
      <c r="A13" s="8" t="s">
        <v>21</v>
      </c>
      <c r="B13" s="18" t="s">
        <v>22</v>
      </c>
      <c r="C13" s="18"/>
      <c r="D13" s="18" t="s">
        <v>23</v>
      </c>
      <c r="E13" s="18"/>
      <c r="F13" s="18" t="s">
        <v>24</v>
      </c>
      <c r="G13" s="18"/>
      <c r="H13" s="18" t="s">
        <v>25</v>
      </c>
      <c r="I13" s="18"/>
      <c r="J13" s="18" t="s">
        <v>26</v>
      </c>
      <c r="K13" s="18"/>
      <c r="L13" s="18" t="s">
        <v>27</v>
      </c>
      <c r="M13" s="18"/>
      <c r="N13" s="18" t="s">
        <v>28</v>
      </c>
      <c r="O13" s="18"/>
      <c r="P13" s="18" t="s">
        <v>29</v>
      </c>
      <c r="Q13" s="10"/>
    </row>
    <row r="14" spans="1:17">
      <c r="A14" s="6"/>
      <c r="B14" s="19"/>
      <c r="C14" s="19"/>
      <c r="D14" s="20"/>
      <c r="E14" s="20"/>
      <c r="F14" s="6"/>
      <c r="G14" s="6"/>
      <c r="H14" s="6"/>
      <c r="I14" s="6"/>
      <c r="J14" s="6"/>
      <c r="K14" s="6"/>
      <c r="L14" s="6"/>
      <c r="M14" s="6"/>
      <c r="N14" s="6"/>
      <c r="O14" s="6"/>
      <c r="P14" s="21"/>
      <c r="Q14" s="10"/>
    </row>
    <row r="15" spans="1:17" ht="14.25">
      <c r="A15" s="4"/>
      <c r="B15" s="23"/>
      <c r="C15" s="23"/>
      <c r="D15" s="23"/>
      <c r="E15" s="23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3"/>
      <c r="Q15" s="37"/>
    </row>
    <row r="16" spans="1:17" s="2" customFormat="1">
      <c r="A16" s="34">
        <v>2001</v>
      </c>
      <c r="B16" s="28">
        <v>3287263</v>
      </c>
      <c r="C16" s="28"/>
      <c r="D16" s="28">
        <v>653898</v>
      </c>
      <c r="E16" s="28"/>
      <c r="F16" s="28">
        <v>395169</v>
      </c>
      <c r="G16" s="28"/>
      <c r="H16" s="29" t="s">
        <v>30</v>
      </c>
      <c r="I16" s="29"/>
      <c r="J16" s="28">
        <v>258729</v>
      </c>
      <c r="K16" s="28"/>
      <c r="L16" s="30">
        <v>4482</v>
      </c>
      <c r="M16" s="30"/>
      <c r="N16" s="28">
        <v>47318</v>
      </c>
      <c r="O16" s="28"/>
      <c r="P16" s="28">
        <v>2586047</v>
      </c>
      <c r="Q16" s="38"/>
    </row>
    <row r="17" spans="1:21">
      <c r="A17" s="34">
        <v>2003</v>
      </c>
      <c r="B17" s="26">
        <v>3287263</v>
      </c>
      <c r="C17" s="26"/>
      <c r="D17" s="25">
        <v>677816</v>
      </c>
      <c r="E17" s="25"/>
      <c r="F17" s="25">
        <v>54518</v>
      </c>
      <c r="G17" s="25"/>
      <c r="H17" s="25">
        <v>334056</v>
      </c>
      <c r="I17" s="25"/>
      <c r="J17" s="25">
        <v>289242</v>
      </c>
      <c r="K17" s="25"/>
      <c r="L17" s="26">
        <v>4448</v>
      </c>
      <c r="M17" s="26"/>
      <c r="N17" s="25">
        <v>40269</v>
      </c>
      <c r="O17" s="25"/>
      <c r="P17" s="25">
        <v>2569178</v>
      </c>
      <c r="Q17" s="37"/>
    </row>
    <row r="18" spans="1:21" s="2" customFormat="1">
      <c r="A18" s="34">
        <v>2005</v>
      </c>
      <c r="B18" s="29">
        <v>3287263</v>
      </c>
      <c r="C18" s="29"/>
      <c r="D18" s="28">
        <v>690171</v>
      </c>
      <c r="E18" s="28"/>
      <c r="F18" s="28">
        <v>83472</v>
      </c>
      <c r="G18" s="28"/>
      <c r="H18" s="28">
        <v>319948</v>
      </c>
      <c r="I18" s="28"/>
      <c r="J18" s="28">
        <v>286751</v>
      </c>
      <c r="K18" s="28"/>
      <c r="L18" s="29">
        <v>4581</v>
      </c>
      <c r="M18" s="29"/>
      <c r="N18" s="28">
        <v>38475</v>
      </c>
      <c r="O18" s="28"/>
      <c r="P18" s="28">
        <v>2558617</v>
      </c>
      <c r="Q18" s="38"/>
    </row>
    <row r="19" spans="1:21">
      <c r="A19" s="34">
        <v>2009</v>
      </c>
      <c r="B19" s="26">
        <v>3287263</v>
      </c>
      <c r="C19" s="26"/>
      <c r="D19" s="26">
        <v>692394</v>
      </c>
      <c r="E19" s="26"/>
      <c r="F19" s="26">
        <v>83428</v>
      </c>
      <c r="G19" s="26"/>
      <c r="H19" s="26">
        <v>320238</v>
      </c>
      <c r="I19" s="26"/>
      <c r="J19" s="26">
        <v>288728</v>
      </c>
      <c r="K19" s="26"/>
      <c r="L19" s="26">
        <v>4639</v>
      </c>
      <c r="M19" s="26"/>
      <c r="N19" s="26">
        <v>41525</v>
      </c>
      <c r="O19" s="26"/>
      <c r="P19" s="26">
        <v>2553344</v>
      </c>
      <c r="Q19" s="37"/>
    </row>
    <row r="20" spans="1:21" s="2" customFormat="1">
      <c r="A20" s="35">
        <v>2011</v>
      </c>
      <c r="B20" s="31">
        <v>3287263</v>
      </c>
      <c r="C20" s="31"/>
      <c r="D20" s="31">
        <v>692027</v>
      </c>
      <c r="E20" s="31"/>
      <c r="F20" s="31">
        <v>83471</v>
      </c>
      <c r="G20" s="31"/>
      <c r="H20" s="31">
        <v>320736</v>
      </c>
      <c r="I20" s="31"/>
      <c r="J20" s="31">
        <v>287820</v>
      </c>
      <c r="K20" s="31"/>
      <c r="L20" s="31">
        <v>4663</v>
      </c>
      <c r="M20" s="31"/>
      <c r="N20" s="31">
        <v>42176</v>
      </c>
      <c r="O20" s="31"/>
      <c r="P20" s="32">
        <v>2553060</v>
      </c>
      <c r="Q20" s="38"/>
      <c r="S20" s="131"/>
      <c r="T20" s="131"/>
      <c r="U20" s="131"/>
    </row>
    <row r="21" spans="1:21" s="2" customFormat="1">
      <c r="A21" s="35">
        <v>2013</v>
      </c>
      <c r="B21" s="43">
        <v>3287263</v>
      </c>
      <c r="C21" s="43"/>
      <c r="D21" s="43">
        <v>697898</v>
      </c>
      <c r="E21" s="43"/>
      <c r="F21" s="43">
        <v>83502</v>
      </c>
      <c r="G21" s="43"/>
      <c r="H21" s="43">
        <v>318745</v>
      </c>
      <c r="I21" s="43"/>
      <c r="J21" s="43">
        <v>295651</v>
      </c>
      <c r="K21" s="43"/>
      <c r="L21" s="43">
        <v>4628</v>
      </c>
      <c r="M21" s="43"/>
      <c r="N21" s="43">
        <v>41383</v>
      </c>
      <c r="O21" s="43"/>
      <c r="P21" s="44">
        <v>2547982</v>
      </c>
      <c r="Q21" s="38"/>
    </row>
    <row r="22" spans="1:21">
      <c r="A22" s="135" t="s">
        <v>72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37"/>
    </row>
    <row r="23" spans="1:21">
      <c r="A23" s="22" t="s">
        <v>71</v>
      </c>
      <c r="B23" s="22"/>
      <c r="C23" s="22"/>
      <c r="D23" s="22"/>
      <c r="E23" s="22"/>
      <c r="F23" s="27"/>
      <c r="G23" s="27"/>
      <c r="H23" s="27"/>
      <c r="I23" s="27"/>
      <c r="J23" s="27"/>
      <c r="K23" s="27"/>
      <c r="L23" s="22"/>
      <c r="M23" s="22"/>
      <c r="N23" s="22"/>
      <c r="O23" s="22"/>
      <c r="P23" s="22"/>
      <c r="Q23" s="24"/>
    </row>
    <row r="24" spans="1:2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4"/>
    </row>
  </sheetData>
  <mergeCells count="4">
    <mergeCell ref="A3:P3"/>
    <mergeCell ref="A5:P5"/>
    <mergeCell ref="F8:H8"/>
    <mergeCell ref="A22:P22"/>
  </mergeCells>
  <printOptions horizontalCentered="1"/>
  <pageMargins left="0.43307086614173229" right="0.23622047244094491" top="0.51181102362204722" bottom="0.51181102362204722" header="0" footer="0"/>
  <pageSetup paperSize="9" scale="110" orientation="landscape" r:id="rId1"/>
  <headerFooter alignWithMargins="0"/>
  <ignoredErrors>
    <ignoredError sqref="A13:B13 D13 F13 H13 J13 L13 N13 P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syncVertical="1" syncRef="G43" transitionEvaluation="1"/>
  <dimension ref="A1:X58"/>
  <sheetViews>
    <sheetView showGridLines="0" tabSelected="1" view="pageBreakPreview" topLeftCell="G43" zoomScaleNormal="75" workbookViewId="0">
      <selection activeCell="P14" sqref="P14"/>
    </sheetView>
  </sheetViews>
  <sheetFormatPr defaultColWidth="11" defaultRowHeight="12.75"/>
  <cols>
    <col min="1" max="1" width="22.85546875" style="3" customWidth="1"/>
    <col min="2" max="20" width="12.140625" style="1" customWidth="1"/>
    <col min="21" max="16384" width="11" style="1"/>
  </cols>
  <sheetData>
    <row r="1" spans="1:23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3"/>
    </row>
    <row r="2" spans="1:2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3"/>
    </row>
    <row r="3" spans="1:23" ht="15.75">
      <c r="A3" s="132" t="s">
        <v>0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42"/>
      <c r="W3" s="3"/>
    </row>
    <row r="4" spans="1:2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3"/>
    </row>
    <row r="5" spans="1:23" ht="15.75">
      <c r="A5" s="132" t="s">
        <v>1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42"/>
      <c r="W5" s="3"/>
    </row>
    <row r="6" spans="1:2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5" t="s">
        <v>2</v>
      </c>
      <c r="V6" s="5"/>
      <c r="W6" s="3"/>
    </row>
    <row r="7" spans="1:2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7"/>
      <c r="V7" s="7"/>
      <c r="W7" s="3"/>
    </row>
    <row r="8" spans="1:23">
      <c r="A8" s="45"/>
      <c r="B8" s="45"/>
      <c r="C8" s="45"/>
      <c r="D8" s="46"/>
      <c r="E8" s="47"/>
      <c r="F8" s="46"/>
      <c r="G8" s="46"/>
      <c r="H8" s="46"/>
      <c r="I8" s="46"/>
      <c r="J8" s="46"/>
      <c r="K8" s="47"/>
      <c r="L8" s="45"/>
      <c r="M8" s="46"/>
      <c r="N8" s="46"/>
      <c r="O8" s="45"/>
      <c r="P8" s="46"/>
      <c r="Q8" s="47"/>
      <c r="R8" s="45"/>
      <c r="S8" s="46"/>
      <c r="T8" s="47"/>
      <c r="U8" s="148" t="s">
        <v>78</v>
      </c>
      <c r="V8" s="149"/>
      <c r="W8" s="150"/>
    </row>
    <row r="9" spans="1:23" ht="15.75">
      <c r="A9" s="106" t="s">
        <v>3</v>
      </c>
      <c r="B9" s="157" t="s">
        <v>73</v>
      </c>
      <c r="C9" s="136" t="s">
        <v>74</v>
      </c>
      <c r="D9" s="137"/>
      <c r="E9" s="138"/>
      <c r="F9" s="142" t="s">
        <v>6</v>
      </c>
      <c r="G9" s="143"/>
      <c r="H9" s="143"/>
      <c r="I9" s="143"/>
      <c r="J9" s="143"/>
      <c r="K9" s="144"/>
      <c r="L9" s="105"/>
      <c r="M9" s="91"/>
      <c r="N9" s="91"/>
      <c r="O9" s="145"/>
      <c r="P9" s="146"/>
      <c r="Q9" s="147"/>
      <c r="R9" s="136" t="s">
        <v>9</v>
      </c>
      <c r="S9" s="137"/>
      <c r="T9" s="138"/>
      <c r="U9" s="151"/>
      <c r="V9" s="152"/>
      <c r="W9" s="153"/>
    </row>
    <row r="10" spans="1:23" ht="15.75">
      <c r="A10" s="106" t="s">
        <v>11</v>
      </c>
      <c r="B10" s="157"/>
      <c r="C10" s="90"/>
      <c r="D10" s="91"/>
      <c r="E10" s="92"/>
      <c r="F10" s="139" t="s">
        <v>75</v>
      </c>
      <c r="G10" s="140"/>
      <c r="H10" s="141"/>
      <c r="I10" s="139" t="s">
        <v>76</v>
      </c>
      <c r="J10" s="140"/>
      <c r="K10" s="141"/>
      <c r="L10" s="139" t="s">
        <v>77</v>
      </c>
      <c r="M10" s="140"/>
      <c r="N10" s="140"/>
      <c r="O10" s="90" t="s">
        <v>17</v>
      </c>
      <c r="P10" s="91" t="s">
        <v>8</v>
      </c>
      <c r="Q10" s="92"/>
      <c r="R10" s="93"/>
      <c r="S10" s="94"/>
      <c r="T10" s="95"/>
      <c r="U10" s="151"/>
      <c r="V10" s="152"/>
      <c r="W10" s="153"/>
    </row>
    <row r="11" spans="1:23" ht="15.75">
      <c r="A11" s="107"/>
      <c r="B11" s="157"/>
      <c r="C11" s="93"/>
      <c r="D11" s="94"/>
      <c r="E11" s="95"/>
      <c r="F11" s="93"/>
      <c r="G11" s="94"/>
      <c r="H11" s="95"/>
      <c r="I11" s="93"/>
      <c r="J11" s="94"/>
      <c r="K11" s="95"/>
      <c r="L11" s="93"/>
      <c r="M11" s="94"/>
      <c r="N11" s="94"/>
      <c r="O11" s="93"/>
      <c r="P11" s="94"/>
      <c r="Q11" s="95"/>
      <c r="R11" s="93"/>
      <c r="S11" s="94"/>
      <c r="T11" s="95"/>
      <c r="U11" s="151"/>
      <c r="V11" s="152"/>
      <c r="W11" s="153"/>
    </row>
    <row r="12" spans="1:23" ht="15.75">
      <c r="A12" s="108"/>
      <c r="B12" s="48"/>
      <c r="C12" s="96"/>
      <c r="D12" s="97"/>
      <c r="E12" s="98"/>
      <c r="F12" s="99"/>
      <c r="G12" s="100"/>
      <c r="H12" s="101"/>
      <c r="I12" s="103"/>
      <c r="J12" s="102"/>
      <c r="K12" s="104"/>
      <c r="L12" s="99"/>
      <c r="M12" s="100"/>
      <c r="N12" s="100"/>
      <c r="O12" s="99"/>
      <c r="P12" s="100"/>
      <c r="Q12" s="101"/>
      <c r="R12" s="99"/>
      <c r="S12" s="100"/>
      <c r="T12" s="101"/>
      <c r="U12" s="154"/>
      <c r="V12" s="155"/>
      <c r="W12" s="156"/>
    </row>
    <row r="13" spans="1:23">
      <c r="A13" s="109"/>
      <c r="B13" s="49"/>
      <c r="C13" s="49"/>
      <c r="D13" s="50"/>
      <c r="E13" s="51"/>
      <c r="F13" s="77"/>
      <c r="G13" s="78"/>
      <c r="H13" s="79"/>
      <c r="I13" s="77"/>
      <c r="J13" s="78"/>
      <c r="K13" s="79"/>
      <c r="L13" s="77"/>
      <c r="M13" s="78"/>
      <c r="N13" s="78"/>
      <c r="O13" s="77"/>
      <c r="P13" s="78"/>
      <c r="Q13" s="79"/>
      <c r="R13" s="77"/>
      <c r="S13" s="78"/>
      <c r="T13" s="79"/>
      <c r="U13" s="50"/>
      <c r="V13" s="114"/>
      <c r="W13" s="114"/>
    </row>
    <row r="14" spans="1:23">
      <c r="A14" s="106" t="s">
        <v>21</v>
      </c>
      <c r="B14" s="52" t="s">
        <v>22</v>
      </c>
      <c r="C14" s="52">
        <v>3</v>
      </c>
      <c r="D14" s="53">
        <v>4</v>
      </c>
      <c r="E14" s="54">
        <v>5</v>
      </c>
      <c r="F14" s="52">
        <v>6</v>
      </c>
      <c r="G14" s="53">
        <v>7</v>
      </c>
      <c r="H14" s="54">
        <v>8</v>
      </c>
      <c r="I14" s="52">
        <v>9</v>
      </c>
      <c r="J14" s="53">
        <v>10</v>
      </c>
      <c r="K14" s="54">
        <v>11</v>
      </c>
      <c r="L14" s="52">
        <v>12</v>
      </c>
      <c r="M14" s="53">
        <v>13</v>
      </c>
      <c r="N14" s="53">
        <v>14</v>
      </c>
      <c r="O14" s="52">
        <v>15</v>
      </c>
      <c r="P14" s="53">
        <v>16</v>
      </c>
      <c r="Q14" s="54">
        <v>17</v>
      </c>
      <c r="R14" s="52">
        <v>18</v>
      </c>
      <c r="S14" s="53">
        <v>19</v>
      </c>
      <c r="T14" s="54">
        <v>20</v>
      </c>
      <c r="U14" s="53">
        <v>21</v>
      </c>
      <c r="V14" s="115">
        <v>22</v>
      </c>
      <c r="W14" s="115">
        <v>23</v>
      </c>
    </row>
    <row r="15" spans="1:23">
      <c r="A15" s="110"/>
      <c r="B15" s="55"/>
      <c r="C15" s="73"/>
      <c r="D15" s="40"/>
      <c r="E15" s="74"/>
      <c r="F15" s="80"/>
      <c r="G15" s="41"/>
      <c r="H15" s="81"/>
      <c r="I15" s="80"/>
      <c r="J15" s="41"/>
      <c r="K15" s="81"/>
      <c r="L15" s="80"/>
      <c r="M15" s="41"/>
      <c r="N15" s="41"/>
      <c r="O15" s="80"/>
      <c r="P15" s="41"/>
      <c r="Q15" s="81"/>
      <c r="R15" s="80"/>
      <c r="S15" s="41"/>
      <c r="T15" s="81"/>
      <c r="U15" s="39"/>
      <c r="V15" s="116"/>
      <c r="W15" s="116"/>
    </row>
    <row r="16" spans="1:23">
      <c r="A16" s="106"/>
      <c r="B16" s="56"/>
      <c r="C16" s="56">
        <v>2009</v>
      </c>
      <c r="D16" s="57">
        <v>2011</v>
      </c>
      <c r="E16" s="58">
        <v>2013</v>
      </c>
      <c r="F16" s="56">
        <v>2009</v>
      </c>
      <c r="G16" s="57">
        <v>2011</v>
      </c>
      <c r="H16" s="58">
        <v>2013</v>
      </c>
      <c r="I16" s="56">
        <v>2009</v>
      </c>
      <c r="J16" s="57">
        <v>2011</v>
      </c>
      <c r="K16" s="58">
        <v>2013</v>
      </c>
      <c r="L16" s="56">
        <v>2009</v>
      </c>
      <c r="M16" s="57">
        <v>2011</v>
      </c>
      <c r="N16" s="57">
        <v>2013</v>
      </c>
      <c r="O16" s="121">
        <v>2009</v>
      </c>
      <c r="P16" s="125">
        <v>2011</v>
      </c>
      <c r="Q16" s="58">
        <v>2013</v>
      </c>
      <c r="R16" s="56">
        <v>2009</v>
      </c>
      <c r="S16" s="57">
        <v>2011</v>
      </c>
      <c r="T16" s="58">
        <v>2013</v>
      </c>
      <c r="U16" s="57">
        <v>2009</v>
      </c>
      <c r="V16" s="58">
        <v>2011</v>
      </c>
      <c r="W16" s="58">
        <v>2013</v>
      </c>
    </row>
    <row r="17" spans="1:24" s="2" customFormat="1" ht="14.25">
      <c r="A17" s="106" t="s">
        <v>31</v>
      </c>
      <c r="B17" s="59"/>
      <c r="C17" s="59"/>
      <c r="D17" s="60"/>
      <c r="E17" s="61"/>
      <c r="F17" s="65"/>
      <c r="G17" s="75"/>
      <c r="H17" s="76"/>
      <c r="I17" s="65"/>
      <c r="J17" s="75"/>
      <c r="K17" s="76"/>
      <c r="L17" s="65"/>
      <c r="M17" s="75"/>
      <c r="N17" s="75"/>
      <c r="O17" s="122"/>
      <c r="P17" s="126"/>
      <c r="Q17" s="76"/>
      <c r="R17" s="65"/>
      <c r="S17" s="75"/>
      <c r="T17" s="76"/>
      <c r="U17" s="117"/>
      <c r="V17" s="118"/>
      <c r="W17" s="118"/>
      <c r="X17" s="33"/>
    </row>
    <row r="18" spans="1:24">
      <c r="A18" s="111" t="s">
        <v>32</v>
      </c>
      <c r="B18" s="62">
        <v>275069</v>
      </c>
      <c r="C18" s="62">
        <v>46670</v>
      </c>
      <c r="D18" s="63">
        <f>G18+J18+M18</f>
        <v>46389</v>
      </c>
      <c r="E18" s="64">
        <v>46116</v>
      </c>
      <c r="F18" s="62">
        <v>850</v>
      </c>
      <c r="G18" s="63">
        <v>850</v>
      </c>
      <c r="H18" s="64">
        <v>850</v>
      </c>
      <c r="I18" s="62">
        <v>26377</v>
      </c>
      <c r="J18" s="63">
        <v>26242</v>
      </c>
      <c r="K18" s="64">
        <v>26079</v>
      </c>
      <c r="L18" s="62">
        <v>19443</v>
      </c>
      <c r="M18" s="63">
        <v>19297</v>
      </c>
      <c r="N18" s="63">
        <v>19187</v>
      </c>
      <c r="O18" s="123">
        <v>353</v>
      </c>
      <c r="P18" s="127">
        <v>352</v>
      </c>
      <c r="Q18" s="64">
        <v>352</v>
      </c>
      <c r="R18" s="62">
        <v>10372</v>
      </c>
      <c r="S18" s="63">
        <v>10768</v>
      </c>
      <c r="T18" s="64">
        <v>10465</v>
      </c>
      <c r="U18" s="119">
        <f>($B18-C18-R18)</f>
        <v>218027</v>
      </c>
      <c r="V18" s="64">
        <f>($B18-D18-S18)</f>
        <v>217912</v>
      </c>
      <c r="W18" s="119">
        <f>($B18-E18-T18)</f>
        <v>218488</v>
      </c>
      <c r="X18" s="33"/>
    </row>
    <row r="19" spans="1:24" s="2" customFormat="1">
      <c r="A19" s="111" t="s">
        <v>33</v>
      </c>
      <c r="B19" s="65">
        <v>83743</v>
      </c>
      <c r="C19" s="65">
        <v>67484</v>
      </c>
      <c r="D19" s="66">
        <f t="shared" ref="D19:D46" si="0">G19+J19+M19</f>
        <v>67410</v>
      </c>
      <c r="E19" s="67">
        <v>67321</v>
      </c>
      <c r="F19" s="65">
        <v>20873</v>
      </c>
      <c r="G19" s="66">
        <v>20868</v>
      </c>
      <c r="H19" s="67">
        <v>20828</v>
      </c>
      <c r="I19" s="65">
        <v>31574</v>
      </c>
      <c r="J19" s="66">
        <v>31519</v>
      </c>
      <c r="K19" s="67">
        <v>31414</v>
      </c>
      <c r="L19" s="65">
        <v>15037</v>
      </c>
      <c r="M19" s="66">
        <v>15023</v>
      </c>
      <c r="N19" s="66">
        <v>15079</v>
      </c>
      <c r="O19" s="122" t="s">
        <v>34</v>
      </c>
      <c r="P19" s="128" t="s">
        <v>34</v>
      </c>
      <c r="Q19" s="67">
        <v>0</v>
      </c>
      <c r="R19" s="65">
        <v>111</v>
      </c>
      <c r="S19" s="66">
        <v>122</v>
      </c>
      <c r="T19" s="67">
        <v>121</v>
      </c>
      <c r="U19" s="120">
        <f t="shared" ref="U19:U46" si="1">(B19-C19-R19)</f>
        <v>16148</v>
      </c>
      <c r="V19" s="67">
        <f t="shared" ref="V19:V55" si="2">($B19-D19-S19)</f>
        <v>16211</v>
      </c>
      <c r="W19" s="120">
        <f t="shared" ref="W19:W55" si="3">($B19-E19-T19)</f>
        <v>16301</v>
      </c>
      <c r="X19" s="33"/>
    </row>
    <row r="20" spans="1:24">
      <c r="A20" s="111" t="s">
        <v>35</v>
      </c>
      <c r="B20" s="62">
        <v>78438</v>
      </c>
      <c r="C20" s="62">
        <v>27692</v>
      </c>
      <c r="D20" s="63">
        <f t="shared" si="0"/>
        <v>27673</v>
      </c>
      <c r="E20" s="64">
        <v>27671</v>
      </c>
      <c r="F20" s="62">
        <v>1461</v>
      </c>
      <c r="G20" s="63">
        <v>1444</v>
      </c>
      <c r="H20" s="64">
        <v>1444</v>
      </c>
      <c r="I20" s="62">
        <v>11558</v>
      </c>
      <c r="J20" s="63">
        <v>11404</v>
      </c>
      <c r="K20" s="64">
        <v>11345</v>
      </c>
      <c r="L20" s="62">
        <v>14673</v>
      </c>
      <c r="M20" s="63">
        <v>14825</v>
      </c>
      <c r="N20" s="63">
        <v>14882</v>
      </c>
      <c r="O20" s="123" t="s">
        <v>34</v>
      </c>
      <c r="P20" s="127" t="s">
        <v>34</v>
      </c>
      <c r="Q20" s="64">
        <v>0</v>
      </c>
      <c r="R20" s="62">
        <v>179</v>
      </c>
      <c r="S20" s="63">
        <v>182</v>
      </c>
      <c r="T20" s="64">
        <v>182</v>
      </c>
      <c r="U20" s="119">
        <f t="shared" si="1"/>
        <v>50567</v>
      </c>
      <c r="V20" s="64">
        <f t="shared" si="2"/>
        <v>50583</v>
      </c>
      <c r="W20" s="119">
        <f t="shared" si="3"/>
        <v>50585</v>
      </c>
    </row>
    <row r="21" spans="1:24" s="2" customFormat="1">
      <c r="A21" s="111" t="s">
        <v>36</v>
      </c>
      <c r="B21" s="65">
        <v>94163</v>
      </c>
      <c r="C21" s="65">
        <v>6804</v>
      </c>
      <c r="D21" s="66">
        <f t="shared" si="0"/>
        <v>6845</v>
      </c>
      <c r="E21" s="67">
        <v>7291</v>
      </c>
      <c r="F21" s="65">
        <v>231</v>
      </c>
      <c r="G21" s="66">
        <v>231</v>
      </c>
      <c r="H21" s="67">
        <v>247</v>
      </c>
      <c r="I21" s="65">
        <v>3248</v>
      </c>
      <c r="J21" s="66">
        <v>3280</v>
      </c>
      <c r="K21" s="67">
        <v>3380</v>
      </c>
      <c r="L21" s="65">
        <v>3325</v>
      </c>
      <c r="M21" s="66">
        <v>3334</v>
      </c>
      <c r="N21" s="66">
        <v>3664</v>
      </c>
      <c r="O21" s="122" t="s">
        <v>34</v>
      </c>
      <c r="P21" s="128" t="s">
        <v>34</v>
      </c>
      <c r="Q21" s="67">
        <v>0</v>
      </c>
      <c r="R21" s="65">
        <v>134</v>
      </c>
      <c r="S21" s="66">
        <v>134</v>
      </c>
      <c r="T21" s="67">
        <v>115</v>
      </c>
      <c r="U21" s="120">
        <f t="shared" si="1"/>
        <v>87225</v>
      </c>
      <c r="V21" s="67">
        <f t="shared" si="2"/>
        <v>87184</v>
      </c>
      <c r="W21" s="120">
        <f t="shared" si="3"/>
        <v>86757</v>
      </c>
    </row>
    <row r="22" spans="1:24">
      <c r="A22" s="111" t="s">
        <v>37</v>
      </c>
      <c r="B22" s="62">
        <v>135191</v>
      </c>
      <c r="C22" s="62">
        <v>55678</v>
      </c>
      <c r="D22" s="63">
        <f t="shared" si="0"/>
        <v>55674</v>
      </c>
      <c r="E22" s="64">
        <v>55621</v>
      </c>
      <c r="F22" s="62">
        <v>4163</v>
      </c>
      <c r="G22" s="63">
        <v>4163</v>
      </c>
      <c r="H22" s="64">
        <v>4153</v>
      </c>
      <c r="I22" s="62">
        <v>34911</v>
      </c>
      <c r="J22" s="63">
        <v>34911</v>
      </c>
      <c r="K22" s="64">
        <v>34865</v>
      </c>
      <c r="L22" s="62">
        <v>16604</v>
      </c>
      <c r="M22" s="63">
        <v>16600</v>
      </c>
      <c r="N22" s="63">
        <v>16603</v>
      </c>
      <c r="O22" s="123" t="s">
        <v>34</v>
      </c>
      <c r="P22" s="127" t="s">
        <v>34</v>
      </c>
      <c r="Q22" s="64">
        <v>0</v>
      </c>
      <c r="R22" s="62">
        <v>107</v>
      </c>
      <c r="S22" s="63">
        <v>119</v>
      </c>
      <c r="T22" s="64">
        <v>117</v>
      </c>
      <c r="U22" s="119">
        <f t="shared" si="1"/>
        <v>79406</v>
      </c>
      <c r="V22" s="64">
        <f t="shared" si="2"/>
        <v>79398</v>
      </c>
      <c r="W22" s="119">
        <f t="shared" si="3"/>
        <v>79453</v>
      </c>
    </row>
    <row r="23" spans="1:24" s="2" customFormat="1">
      <c r="A23" s="111" t="s">
        <v>67</v>
      </c>
      <c r="B23" s="65">
        <v>1483</v>
      </c>
      <c r="C23" s="65">
        <v>176.58</v>
      </c>
      <c r="D23" s="66">
        <f t="shared" si="0"/>
        <v>176</v>
      </c>
      <c r="E23" s="67">
        <v>180</v>
      </c>
      <c r="F23" s="65">
        <v>6.76</v>
      </c>
      <c r="G23" s="82">
        <v>7</v>
      </c>
      <c r="H23" s="83">
        <v>7</v>
      </c>
      <c r="I23" s="65">
        <v>49.84</v>
      </c>
      <c r="J23" s="66">
        <v>49</v>
      </c>
      <c r="K23" s="67">
        <v>49</v>
      </c>
      <c r="L23" s="65">
        <v>119.98</v>
      </c>
      <c r="M23" s="66">
        <v>120</v>
      </c>
      <c r="N23" s="66">
        <v>124</v>
      </c>
      <c r="O23" s="122" t="s">
        <v>34</v>
      </c>
      <c r="P23" s="128" t="s">
        <v>34</v>
      </c>
      <c r="Q23" s="67">
        <v>0</v>
      </c>
      <c r="R23" s="65">
        <v>1</v>
      </c>
      <c r="S23" s="66">
        <v>0.7</v>
      </c>
      <c r="T23" s="67">
        <v>2</v>
      </c>
      <c r="U23" s="120">
        <f t="shared" si="1"/>
        <v>1305.42</v>
      </c>
      <c r="V23" s="67">
        <f t="shared" si="2"/>
        <v>1306.3</v>
      </c>
      <c r="W23" s="120">
        <f t="shared" si="3"/>
        <v>1301</v>
      </c>
    </row>
    <row r="24" spans="1:24">
      <c r="A24" s="111" t="s">
        <v>38</v>
      </c>
      <c r="B24" s="62">
        <v>3702</v>
      </c>
      <c r="C24" s="62">
        <v>2212</v>
      </c>
      <c r="D24" s="63">
        <f t="shared" si="0"/>
        <v>2219</v>
      </c>
      <c r="E24" s="64">
        <v>2219</v>
      </c>
      <c r="F24" s="62">
        <v>543.37599999999998</v>
      </c>
      <c r="G24" s="63">
        <v>543</v>
      </c>
      <c r="H24" s="64">
        <v>543</v>
      </c>
      <c r="I24" s="62">
        <v>578</v>
      </c>
      <c r="J24" s="63">
        <v>585</v>
      </c>
      <c r="K24" s="64">
        <v>585</v>
      </c>
      <c r="L24" s="62">
        <v>1091</v>
      </c>
      <c r="M24" s="63">
        <v>1091</v>
      </c>
      <c r="N24" s="63">
        <v>1091</v>
      </c>
      <c r="O24" s="123">
        <v>17</v>
      </c>
      <c r="P24" s="127">
        <v>22</v>
      </c>
      <c r="Q24" s="64">
        <v>22</v>
      </c>
      <c r="R24" s="62">
        <v>1</v>
      </c>
      <c r="S24" s="63">
        <v>0</v>
      </c>
      <c r="T24" s="64">
        <v>0</v>
      </c>
      <c r="U24" s="119">
        <f t="shared" si="1"/>
        <v>1489</v>
      </c>
      <c r="V24" s="64">
        <f t="shared" si="2"/>
        <v>1483</v>
      </c>
      <c r="W24" s="119">
        <f t="shared" si="3"/>
        <v>1483</v>
      </c>
    </row>
    <row r="25" spans="1:24" s="2" customFormat="1">
      <c r="A25" s="111" t="s">
        <v>39</v>
      </c>
      <c r="B25" s="65">
        <v>196022</v>
      </c>
      <c r="C25" s="65">
        <v>14620</v>
      </c>
      <c r="D25" s="66">
        <f t="shared" si="0"/>
        <v>14619</v>
      </c>
      <c r="E25" s="67">
        <v>14653</v>
      </c>
      <c r="F25" s="65">
        <v>376</v>
      </c>
      <c r="G25" s="66">
        <v>376</v>
      </c>
      <c r="H25" s="67">
        <v>376</v>
      </c>
      <c r="I25" s="65">
        <v>5249</v>
      </c>
      <c r="J25" s="66">
        <v>5231</v>
      </c>
      <c r="K25" s="67">
        <v>5220</v>
      </c>
      <c r="L25" s="65">
        <v>8995</v>
      </c>
      <c r="M25" s="66">
        <v>9012</v>
      </c>
      <c r="N25" s="66">
        <v>9057</v>
      </c>
      <c r="O25" s="122">
        <v>1046</v>
      </c>
      <c r="P25" s="128">
        <v>1058</v>
      </c>
      <c r="Q25" s="67">
        <v>1103</v>
      </c>
      <c r="R25" s="65">
        <v>1463</v>
      </c>
      <c r="S25" s="66">
        <v>1479</v>
      </c>
      <c r="T25" s="67">
        <v>1492</v>
      </c>
      <c r="U25" s="120">
        <f t="shared" si="1"/>
        <v>179939</v>
      </c>
      <c r="V25" s="67">
        <f t="shared" si="2"/>
        <v>179924</v>
      </c>
      <c r="W25" s="120">
        <f t="shared" si="3"/>
        <v>179877</v>
      </c>
    </row>
    <row r="26" spans="1:24">
      <c r="A26" s="111" t="s">
        <v>40</v>
      </c>
      <c r="B26" s="62">
        <v>44212</v>
      </c>
      <c r="C26" s="62">
        <v>1594</v>
      </c>
      <c r="D26" s="63">
        <f t="shared" si="0"/>
        <v>1608</v>
      </c>
      <c r="E26" s="64">
        <v>1586</v>
      </c>
      <c r="F26" s="62">
        <v>27</v>
      </c>
      <c r="G26" s="63">
        <v>27</v>
      </c>
      <c r="H26" s="64">
        <v>27</v>
      </c>
      <c r="I26" s="62">
        <v>463</v>
      </c>
      <c r="J26" s="63">
        <v>457</v>
      </c>
      <c r="K26" s="64">
        <v>453</v>
      </c>
      <c r="L26" s="62">
        <v>1104</v>
      </c>
      <c r="M26" s="63">
        <v>1124</v>
      </c>
      <c r="N26" s="63">
        <v>1106</v>
      </c>
      <c r="O26" s="123" t="s">
        <v>41</v>
      </c>
      <c r="P26" s="127" t="s">
        <v>41</v>
      </c>
      <c r="Q26" s="64">
        <v>0</v>
      </c>
      <c r="R26" s="62">
        <v>145</v>
      </c>
      <c r="S26" s="63">
        <v>150</v>
      </c>
      <c r="T26" s="64">
        <v>150</v>
      </c>
      <c r="U26" s="119">
        <f t="shared" si="1"/>
        <v>42473</v>
      </c>
      <c r="V26" s="64">
        <f t="shared" si="2"/>
        <v>42454</v>
      </c>
      <c r="W26" s="119">
        <f t="shared" si="3"/>
        <v>42476</v>
      </c>
    </row>
    <row r="27" spans="1:24" s="2" customFormat="1">
      <c r="A27" s="111" t="s">
        <v>42</v>
      </c>
      <c r="B27" s="65">
        <v>55673</v>
      </c>
      <c r="C27" s="65">
        <v>14668</v>
      </c>
      <c r="D27" s="66">
        <f t="shared" si="0"/>
        <v>14679</v>
      </c>
      <c r="E27" s="67">
        <v>14683</v>
      </c>
      <c r="F27" s="65">
        <v>3224</v>
      </c>
      <c r="G27" s="66">
        <v>3224</v>
      </c>
      <c r="H27" s="67">
        <v>3224</v>
      </c>
      <c r="I27" s="65">
        <v>6383</v>
      </c>
      <c r="J27" s="66">
        <v>6381</v>
      </c>
      <c r="K27" s="67">
        <v>6381</v>
      </c>
      <c r="L27" s="65">
        <v>5061</v>
      </c>
      <c r="M27" s="66">
        <v>5074</v>
      </c>
      <c r="N27" s="66">
        <v>5078</v>
      </c>
      <c r="O27" s="122" t="s">
        <v>41</v>
      </c>
      <c r="P27" s="128" t="s">
        <v>41</v>
      </c>
      <c r="Q27" s="67">
        <v>0</v>
      </c>
      <c r="R27" s="65">
        <v>327</v>
      </c>
      <c r="S27" s="66">
        <v>328</v>
      </c>
      <c r="T27" s="67">
        <v>298</v>
      </c>
      <c r="U27" s="120">
        <f t="shared" si="1"/>
        <v>40678</v>
      </c>
      <c r="V27" s="67">
        <f t="shared" si="2"/>
        <v>40666</v>
      </c>
      <c r="W27" s="120">
        <f t="shared" si="3"/>
        <v>40692</v>
      </c>
    </row>
    <row r="28" spans="1:24">
      <c r="A28" s="111" t="s">
        <v>43</v>
      </c>
      <c r="B28" s="62">
        <v>222236</v>
      </c>
      <c r="C28" s="62">
        <v>22537</v>
      </c>
      <c r="D28" s="63">
        <f t="shared" si="0"/>
        <v>22539</v>
      </c>
      <c r="E28" s="64">
        <v>22538</v>
      </c>
      <c r="F28" s="62">
        <v>4140</v>
      </c>
      <c r="G28" s="63">
        <v>4140</v>
      </c>
      <c r="H28" s="64">
        <v>4140</v>
      </c>
      <c r="I28" s="62">
        <v>8760</v>
      </c>
      <c r="J28" s="63">
        <v>8760</v>
      </c>
      <c r="K28" s="64">
        <v>8760</v>
      </c>
      <c r="L28" s="62">
        <v>9637</v>
      </c>
      <c r="M28" s="63">
        <v>9639</v>
      </c>
      <c r="N28" s="63">
        <v>9638</v>
      </c>
      <c r="O28" s="123" t="s">
        <v>41</v>
      </c>
      <c r="P28" s="127" t="s">
        <v>41</v>
      </c>
      <c r="Q28" s="64">
        <v>0</v>
      </c>
      <c r="R28" s="62">
        <v>2036</v>
      </c>
      <c r="S28" s="63">
        <v>2105</v>
      </c>
      <c r="T28" s="64">
        <v>2105</v>
      </c>
      <c r="U28" s="119">
        <f t="shared" si="1"/>
        <v>197663</v>
      </c>
      <c r="V28" s="64">
        <f t="shared" si="2"/>
        <v>197592</v>
      </c>
      <c r="W28" s="119">
        <f t="shared" si="3"/>
        <v>197593</v>
      </c>
    </row>
    <row r="29" spans="1:24" s="2" customFormat="1">
      <c r="A29" s="111" t="s">
        <v>44</v>
      </c>
      <c r="B29" s="65">
        <v>79714</v>
      </c>
      <c r="C29" s="65">
        <v>22894</v>
      </c>
      <c r="D29" s="66">
        <f t="shared" si="0"/>
        <v>22977</v>
      </c>
      <c r="E29" s="67">
        <v>23473</v>
      </c>
      <c r="F29" s="65">
        <v>2590</v>
      </c>
      <c r="G29" s="66">
        <v>2590</v>
      </c>
      <c r="H29" s="67">
        <v>2587</v>
      </c>
      <c r="I29" s="65">
        <v>9899</v>
      </c>
      <c r="J29" s="66">
        <v>9917</v>
      </c>
      <c r="K29" s="67">
        <v>9667</v>
      </c>
      <c r="L29" s="65">
        <v>10405</v>
      </c>
      <c r="M29" s="66">
        <v>10470</v>
      </c>
      <c r="N29" s="66">
        <v>11219</v>
      </c>
      <c r="O29" s="122" t="s">
        <v>41</v>
      </c>
      <c r="P29" s="128" t="s">
        <v>41</v>
      </c>
      <c r="Q29" s="67">
        <v>0</v>
      </c>
      <c r="R29" s="65">
        <v>683</v>
      </c>
      <c r="S29" s="66">
        <v>683</v>
      </c>
      <c r="T29" s="67">
        <v>670</v>
      </c>
      <c r="U29" s="120">
        <f t="shared" si="1"/>
        <v>56137</v>
      </c>
      <c r="V29" s="67">
        <f t="shared" si="2"/>
        <v>56054</v>
      </c>
      <c r="W29" s="120">
        <f t="shared" si="3"/>
        <v>55571</v>
      </c>
    </row>
    <row r="30" spans="1:24">
      <c r="A30" s="111" t="s">
        <v>45</v>
      </c>
      <c r="B30" s="62">
        <v>191791</v>
      </c>
      <c r="C30" s="62">
        <v>36190</v>
      </c>
      <c r="D30" s="63">
        <f t="shared" si="0"/>
        <v>36194</v>
      </c>
      <c r="E30" s="64">
        <v>36132</v>
      </c>
      <c r="F30" s="62">
        <v>1777</v>
      </c>
      <c r="G30" s="63">
        <v>1777</v>
      </c>
      <c r="H30" s="64">
        <v>1777</v>
      </c>
      <c r="I30" s="62">
        <v>20181</v>
      </c>
      <c r="J30" s="63">
        <v>20179</v>
      </c>
      <c r="K30" s="64">
        <v>20179</v>
      </c>
      <c r="L30" s="62">
        <v>14232</v>
      </c>
      <c r="M30" s="63">
        <v>14238</v>
      </c>
      <c r="N30" s="63">
        <v>14176</v>
      </c>
      <c r="O30" s="123">
        <v>3</v>
      </c>
      <c r="P30" s="127">
        <v>3</v>
      </c>
      <c r="Q30" s="64">
        <v>3</v>
      </c>
      <c r="R30" s="62">
        <v>3176</v>
      </c>
      <c r="S30" s="63">
        <v>3175</v>
      </c>
      <c r="T30" s="64">
        <v>3216</v>
      </c>
      <c r="U30" s="119">
        <f t="shared" si="1"/>
        <v>152425</v>
      </c>
      <c r="V30" s="64">
        <f t="shared" si="2"/>
        <v>152422</v>
      </c>
      <c r="W30" s="119">
        <f t="shared" si="3"/>
        <v>152443</v>
      </c>
    </row>
    <row r="31" spans="1:24" s="2" customFormat="1">
      <c r="A31" s="111" t="s">
        <v>46</v>
      </c>
      <c r="B31" s="65">
        <v>38863</v>
      </c>
      <c r="C31" s="65">
        <v>17324</v>
      </c>
      <c r="D31" s="66">
        <f t="shared" si="0"/>
        <v>17300</v>
      </c>
      <c r="E31" s="67">
        <v>17922</v>
      </c>
      <c r="F31" s="65">
        <v>1443</v>
      </c>
      <c r="G31" s="66">
        <v>1442</v>
      </c>
      <c r="H31" s="67">
        <v>1529</v>
      </c>
      <c r="I31" s="65">
        <v>9410</v>
      </c>
      <c r="J31" s="66">
        <v>9394</v>
      </c>
      <c r="K31" s="67">
        <v>9401</v>
      </c>
      <c r="L31" s="65">
        <v>6471</v>
      </c>
      <c r="M31" s="66">
        <v>6464</v>
      </c>
      <c r="N31" s="66">
        <v>6992</v>
      </c>
      <c r="O31" s="122">
        <v>5</v>
      </c>
      <c r="P31" s="128">
        <v>6</v>
      </c>
      <c r="Q31" s="67">
        <v>6</v>
      </c>
      <c r="R31" s="65">
        <v>58</v>
      </c>
      <c r="S31" s="66">
        <v>58</v>
      </c>
      <c r="T31" s="67">
        <v>29</v>
      </c>
      <c r="U31" s="120">
        <f t="shared" si="1"/>
        <v>21481</v>
      </c>
      <c r="V31" s="67">
        <f t="shared" si="2"/>
        <v>21505</v>
      </c>
      <c r="W31" s="120">
        <f t="shared" si="3"/>
        <v>20912</v>
      </c>
    </row>
    <row r="32" spans="1:24">
      <c r="A32" s="111" t="s">
        <v>47</v>
      </c>
      <c r="B32" s="62">
        <v>308245</v>
      </c>
      <c r="C32" s="62">
        <v>77700</v>
      </c>
      <c r="D32" s="63">
        <f t="shared" si="0"/>
        <v>77700</v>
      </c>
      <c r="E32" s="64">
        <v>77522</v>
      </c>
      <c r="F32" s="62">
        <v>6647</v>
      </c>
      <c r="G32" s="63">
        <v>6640</v>
      </c>
      <c r="H32" s="64">
        <v>6632</v>
      </c>
      <c r="I32" s="62">
        <v>35007</v>
      </c>
      <c r="J32" s="63">
        <v>34986</v>
      </c>
      <c r="K32" s="64">
        <v>34921</v>
      </c>
      <c r="L32" s="62">
        <v>36046</v>
      </c>
      <c r="M32" s="63">
        <v>36074</v>
      </c>
      <c r="N32" s="63">
        <v>35969</v>
      </c>
      <c r="O32" s="123" t="s">
        <v>41</v>
      </c>
      <c r="P32" s="127" t="s">
        <v>41</v>
      </c>
      <c r="Q32" s="64">
        <v>0</v>
      </c>
      <c r="R32" s="62">
        <v>6401</v>
      </c>
      <c r="S32" s="63">
        <v>6396</v>
      </c>
      <c r="T32" s="64">
        <v>6389</v>
      </c>
      <c r="U32" s="119">
        <f t="shared" si="1"/>
        <v>224144</v>
      </c>
      <c r="V32" s="64">
        <f t="shared" si="2"/>
        <v>224149</v>
      </c>
      <c r="W32" s="119">
        <f t="shared" si="3"/>
        <v>224334</v>
      </c>
    </row>
    <row r="33" spans="1:23" s="2" customFormat="1">
      <c r="A33" s="111" t="s">
        <v>48</v>
      </c>
      <c r="B33" s="65">
        <v>307713</v>
      </c>
      <c r="C33" s="65">
        <v>50650</v>
      </c>
      <c r="D33" s="66">
        <f t="shared" si="0"/>
        <v>50646</v>
      </c>
      <c r="E33" s="67">
        <v>50632</v>
      </c>
      <c r="F33" s="65">
        <v>8739</v>
      </c>
      <c r="G33" s="66">
        <v>8736</v>
      </c>
      <c r="H33" s="67">
        <v>8720</v>
      </c>
      <c r="I33" s="65">
        <v>20834</v>
      </c>
      <c r="J33" s="66">
        <v>20815</v>
      </c>
      <c r="K33" s="67">
        <v>20770</v>
      </c>
      <c r="L33" s="65">
        <v>21077</v>
      </c>
      <c r="M33" s="66">
        <v>21095</v>
      </c>
      <c r="N33" s="66">
        <v>21142</v>
      </c>
      <c r="O33" s="122">
        <v>186</v>
      </c>
      <c r="P33" s="128">
        <v>186</v>
      </c>
      <c r="Q33" s="67">
        <v>186</v>
      </c>
      <c r="R33" s="65">
        <v>4157</v>
      </c>
      <c r="S33" s="66">
        <v>4157</v>
      </c>
      <c r="T33" s="67">
        <v>4157</v>
      </c>
      <c r="U33" s="120">
        <f t="shared" si="1"/>
        <v>252906</v>
      </c>
      <c r="V33" s="67">
        <f t="shared" si="2"/>
        <v>252910</v>
      </c>
      <c r="W33" s="120">
        <f t="shared" si="3"/>
        <v>252924</v>
      </c>
    </row>
    <row r="34" spans="1:23">
      <c r="A34" s="111" t="s">
        <v>49</v>
      </c>
      <c r="B34" s="62">
        <v>22327</v>
      </c>
      <c r="C34" s="62">
        <v>17280</v>
      </c>
      <c r="D34" s="63">
        <f t="shared" si="0"/>
        <v>17090</v>
      </c>
      <c r="E34" s="64">
        <v>16990</v>
      </c>
      <c r="F34" s="62">
        <v>701</v>
      </c>
      <c r="G34" s="63">
        <v>730</v>
      </c>
      <c r="H34" s="64">
        <v>728</v>
      </c>
      <c r="I34" s="62">
        <v>5474</v>
      </c>
      <c r="J34" s="63">
        <v>6151</v>
      </c>
      <c r="K34" s="64">
        <v>6094</v>
      </c>
      <c r="L34" s="62">
        <v>11105</v>
      </c>
      <c r="M34" s="63">
        <v>10209</v>
      </c>
      <c r="N34" s="63">
        <v>10168</v>
      </c>
      <c r="O34" s="123" t="s">
        <v>41</v>
      </c>
      <c r="P34" s="127" t="s">
        <v>41</v>
      </c>
      <c r="Q34" s="64">
        <v>0</v>
      </c>
      <c r="R34" s="62">
        <v>1</v>
      </c>
      <c r="S34" s="63">
        <v>1</v>
      </c>
      <c r="T34" s="64">
        <v>1</v>
      </c>
      <c r="U34" s="119">
        <f t="shared" si="1"/>
        <v>5046</v>
      </c>
      <c r="V34" s="64">
        <f t="shared" si="2"/>
        <v>5236</v>
      </c>
      <c r="W34" s="119">
        <f t="shared" si="3"/>
        <v>5336</v>
      </c>
    </row>
    <row r="35" spans="1:23" s="2" customFormat="1">
      <c r="A35" s="111" t="s">
        <v>50</v>
      </c>
      <c r="B35" s="65">
        <v>22429</v>
      </c>
      <c r="C35" s="65">
        <v>17321</v>
      </c>
      <c r="D35" s="66">
        <f t="shared" si="0"/>
        <v>17275</v>
      </c>
      <c r="E35" s="67">
        <v>17288</v>
      </c>
      <c r="F35" s="65">
        <v>410</v>
      </c>
      <c r="G35" s="66">
        <v>433</v>
      </c>
      <c r="H35" s="67">
        <v>449</v>
      </c>
      <c r="I35" s="65">
        <v>9501</v>
      </c>
      <c r="J35" s="66">
        <v>9775</v>
      </c>
      <c r="K35" s="67">
        <v>9689</v>
      </c>
      <c r="L35" s="65">
        <v>7410</v>
      </c>
      <c r="M35" s="66">
        <v>7067</v>
      </c>
      <c r="N35" s="66">
        <v>7150</v>
      </c>
      <c r="O35" s="122" t="s">
        <v>41</v>
      </c>
      <c r="P35" s="128" t="s">
        <v>41</v>
      </c>
      <c r="Q35" s="67">
        <v>0</v>
      </c>
      <c r="R35" s="65">
        <v>211</v>
      </c>
      <c r="S35" s="66">
        <v>485</v>
      </c>
      <c r="T35" s="67">
        <v>372</v>
      </c>
      <c r="U35" s="120">
        <f t="shared" si="1"/>
        <v>4897</v>
      </c>
      <c r="V35" s="67">
        <f t="shared" si="2"/>
        <v>4669</v>
      </c>
      <c r="W35" s="120">
        <f t="shared" si="3"/>
        <v>4769</v>
      </c>
    </row>
    <row r="36" spans="1:23">
      <c r="A36" s="111" t="s">
        <v>51</v>
      </c>
      <c r="B36" s="62">
        <v>21081</v>
      </c>
      <c r="C36" s="62">
        <v>19183</v>
      </c>
      <c r="D36" s="63">
        <f t="shared" si="0"/>
        <v>19117</v>
      </c>
      <c r="E36" s="64">
        <v>19054</v>
      </c>
      <c r="F36" s="62">
        <v>134</v>
      </c>
      <c r="G36" s="63">
        <v>134</v>
      </c>
      <c r="H36" s="64">
        <v>138</v>
      </c>
      <c r="I36" s="62">
        <v>6149</v>
      </c>
      <c r="J36" s="63">
        <v>6086</v>
      </c>
      <c r="K36" s="64">
        <v>5900</v>
      </c>
      <c r="L36" s="62">
        <v>12900</v>
      </c>
      <c r="M36" s="63">
        <v>12897</v>
      </c>
      <c r="N36" s="63">
        <v>13016</v>
      </c>
      <c r="O36" s="123" t="s">
        <v>41</v>
      </c>
      <c r="P36" s="127" t="s">
        <v>41</v>
      </c>
      <c r="Q36" s="64">
        <v>0</v>
      </c>
      <c r="R36" s="62">
        <v>1</v>
      </c>
      <c r="S36" s="63">
        <v>1</v>
      </c>
      <c r="T36" s="64">
        <v>0</v>
      </c>
      <c r="U36" s="119">
        <f t="shared" si="1"/>
        <v>1897</v>
      </c>
      <c r="V36" s="64">
        <f t="shared" si="2"/>
        <v>1963</v>
      </c>
      <c r="W36" s="119">
        <f t="shared" si="3"/>
        <v>2027</v>
      </c>
    </row>
    <row r="37" spans="1:23" s="2" customFormat="1">
      <c r="A37" s="111" t="s">
        <v>52</v>
      </c>
      <c r="B37" s="65">
        <v>16579</v>
      </c>
      <c r="C37" s="65">
        <v>13464</v>
      </c>
      <c r="D37" s="66">
        <f t="shared" si="0"/>
        <v>13318</v>
      </c>
      <c r="E37" s="67">
        <v>13044</v>
      </c>
      <c r="F37" s="65">
        <v>1274</v>
      </c>
      <c r="G37" s="66">
        <v>1293</v>
      </c>
      <c r="H37" s="67">
        <v>1298</v>
      </c>
      <c r="I37" s="65">
        <v>4897</v>
      </c>
      <c r="J37" s="66">
        <v>4931</v>
      </c>
      <c r="K37" s="67">
        <v>4736</v>
      </c>
      <c r="L37" s="65">
        <v>7293</v>
      </c>
      <c r="M37" s="66">
        <v>7094</v>
      </c>
      <c r="N37" s="66">
        <v>7010</v>
      </c>
      <c r="O37" s="122" t="s">
        <v>41</v>
      </c>
      <c r="P37" s="128" t="s">
        <v>41</v>
      </c>
      <c r="Q37" s="67">
        <v>0</v>
      </c>
      <c r="R37" s="65">
        <v>2</v>
      </c>
      <c r="S37" s="66">
        <v>3</v>
      </c>
      <c r="T37" s="67">
        <v>2</v>
      </c>
      <c r="U37" s="120">
        <f t="shared" si="1"/>
        <v>3113</v>
      </c>
      <c r="V37" s="67">
        <f t="shared" si="2"/>
        <v>3258</v>
      </c>
      <c r="W37" s="120">
        <f t="shared" si="3"/>
        <v>3533</v>
      </c>
    </row>
    <row r="38" spans="1:23">
      <c r="A38" s="111" t="s">
        <v>53</v>
      </c>
      <c r="B38" s="62">
        <v>155707</v>
      </c>
      <c r="C38" s="62">
        <v>48855</v>
      </c>
      <c r="D38" s="63">
        <f t="shared" si="0"/>
        <v>48903</v>
      </c>
      <c r="E38" s="64">
        <v>50347</v>
      </c>
      <c r="F38" s="62">
        <v>7073</v>
      </c>
      <c r="G38" s="63">
        <v>7060</v>
      </c>
      <c r="H38" s="64">
        <v>7042</v>
      </c>
      <c r="I38" s="62">
        <v>21394</v>
      </c>
      <c r="J38" s="63">
        <v>21366</v>
      </c>
      <c r="K38" s="64">
        <v>21298</v>
      </c>
      <c r="L38" s="62">
        <v>20388</v>
      </c>
      <c r="M38" s="63">
        <v>20477</v>
      </c>
      <c r="N38" s="63">
        <v>22007</v>
      </c>
      <c r="O38" s="123">
        <v>221</v>
      </c>
      <c r="P38" s="127">
        <v>222</v>
      </c>
      <c r="Q38" s="64">
        <v>213</v>
      </c>
      <c r="R38" s="62">
        <v>4852</v>
      </c>
      <c r="S38" s="63">
        <v>4734</v>
      </c>
      <c r="T38" s="64">
        <v>4424</v>
      </c>
      <c r="U38" s="119">
        <f t="shared" si="1"/>
        <v>102000</v>
      </c>
      <c r="V38" s="64">
        <f t="shared" si="2"/>
        <v>102070</v>
      </c>
      <c r="W38" s="119">
        <f t="shared" si="3"/>
        <v>100936</v>
      </c>
    </row>
    <row r="39" spans="1:23" s="2" customFormat="1">
      <c r="A39" s="111" t="s">
        <v>54</v>
      </c>
      <c r="B39" s="65">
        <v>50362</v>
      </c>
      <c r="C39" s="65">
        <v>1664</v>
      </c>
      <c r="D39" s="66">
        <f t="shared" si="0"/>
        <v>1764</v>
      </c>
      <c r="E39" s="67">
        <v>1772</v>
      </c>
      <c r="F39" s="84">
        <v>0</v>
      </c>
      <c r="G39" s="82">
        <v>0</v>
      </c>
      <c r="H39" s="83">
        <v>0</v>
      </c>
      <c r="I39" s="65">
        <v>733</v>
      </c>
      <c r="J39" s="66">
        <v>736</v>
      </c>
      <c r="K39" s="67">
        <v>736</v>
      </c>
      <c r="L39" s="65">
        <v>931</v>
      </c>
      <c r="M39" s="66">
        <v>1028</v>
      </c>
      <c r="N39" s="66">
        <v>1036</v>
      </c>
      <c r="O39" s="122" t="s">
        <v>41</v>
      </c>
      <c r="P39" s="128" t="s">
        <v>41</v>
      </c>
      <c r="Q39" s="67">
        <v>0</v>
      </c>
      <c r="R39" s="65">
        <v>20</v>
      </c>
      <c r="S39" s="66">
        <v>37</v>
      </c>
      <c r="T39" s="67">
        <v>37</v>
      </c>
      <c r="U39" s="120">
        <f t="shared" si="1"/>
        <v>48678</v>
      </c>
      <c r="V39" s="67">
        <f t="shared" si="2"/>
        <v>48561</v>
      </c>
      <c r="W39" s="120">
        <f t="shared" si="3"/>
        <v>48553</v>
      </c>
    </row>
    <row r="40" spans="1:23">
      <c r="A40" s="111" t="s">
        <v>55</v>
      </c>
      <c r="B40" s="62">
        <v>342239</v>
      </c>
      <c r="C40" s="62">
        <v>16036</v>
      </c>
      <c r="D40" s="63">
        <f t="shared" si="0"/>
        <v>16087</v>
      </c>
      <c r="E40" s="64">
        <v>16086</v>
      </c>
      <c r="F40" s="62">
        <v>72</v>
      </c>
      <c r="G40" s="63">
        <v>72</v>
      </c>
      <c r="H40" s="64">
        <v>72</v>
      </c>
      <c r="I40" s="62">
        <v>4450</v>
      </c>
      <c r="J40" s="63">
        <v>4448</v>
      </c>
      <c r="K40" s="64">
        <v>4424</v>
      </c>
      <c r="L40" s="62">
        <v>11514</v>
      </c>
      <c r="M40" s="63">
        <v>11567</v>
      </c>
      <c r="N40" s="63">
        <v>11590</v>
      </c>
      <c r="O40" s="123" t="s">
        <v>41</v>
      </c>
      <c r="P40" s="127" t="s">
        <v>41</v>
      </c>
      <c r="Q40" s="64">
        <v>0</v>
      </c>
      <c r="R40" s="62">
        <v>4347</v>
      </c>
      <c r="S40" s="63">
        <v>4357</v>
      </c>
      <c r="T40" s="64">
        <v>4211</v>
      </c>
      <c r="U40" s="119">
        <f t="shared" si="1"/>
        <v>321856</v>
      </c>
      <c r="V40" s="64">
        <f t="shared" si="2"/>
        <v>321795</v>
      </c>
      <c r="W40" s="119">
        <f t="shared" si="3"/>
        <v>321942</v>
      </c>
    </row>
    <row r="41" spans="1:23" s="2" customFormat="1">
      <c r="A41" s="111" t="s">
        <v>56</v>
      </c>
      <c r="B41" s="65">
        <v>7096</v>
      </c>
      <c r="C41" s="65">
        <v>3359</v>
      </c>
      <c r="D41" s="66">
        <f t="shared" si="0"/>
        <v>3359</v>
      </c>
      <c r="E41" s="67">
        <v>3358</v>
      </c>
      <c r="F41" s="65">
        <v>500</v>
      </c>
      <c r="G41" s="66">
        <v>500</v>
      </c>
      <c r="H41" s="67">
        <v>500</v>
      </c>
      <c r="I41" s="65">
        <v>2161</v>
      </c>
      <c r="J41" s="66">
        <v>2161</v>
      </c>
      <c r="K41" s="67">
        <v>2161</v>
      </c>
      <c r="L41" s="65">
        <v>698</v>
      </c>
      <c r="M41" s="66">
        <v>698</v>
      </c>
      <c r="N41" s="66">
        <v>697</v>
      </c>
      <c r="O41" s="122" t="s">
        <v>41</v>
      </c>
      <c r="P41" s="128" t="s">
        <v>41</v>
      </c>
      <c r="Q41" s="67">
        <v>0</v>
      </c>
      <c r="R41" s="65">
        <v>356</v>
      </c>
      <c r="S41" s="66">
        <v>363</v>
      </c>
      <c r="T41" s="67">
        <v>311</v>
      </c>
      <c r="U41" s="120">
        <f t="shared" si="1"/>
        <v>3381</v>
      </c>
      <c r="V41" s="67">
        <f t="shared" si="2"/>
        <v>3374</v>
      </c>
      <c r="W41" s="120">
        <f t="shared" si="3"/>
        <v>3427</v>
      </c>
    </row>
    <row r="42" spans="1:23">
      <c r="A42" s="111" t="s">
        <v>57</v>
      </c>
      <c r="B42" s="62">
        <v>130058</v>
      </c>
      <c r="C42" s="62">
        <v>23551</v>
      </c>
      <c r="D42" s="63">
        <f t="shared" si="0"/>
        <v>23625</v>
      </c>
      <c r="E42" s="64">
        <v>23844</v>
      </c>
      <c r="F42" s="62">
        <v>2926</v>
      </c>
      <c r="G42" s="63">
        <v>2948</v>
      </c>
      <c r="H42" s="64">
        <v>2948</v>
      </c>
      <c r="I42" s="62">
        <v>10343</v>
      </c>
      <c r="J42" s="63">
        <v>10321</v>
      </c>
      <c r="K42" s="64">
        <v>10199</v>
      </c>
      <c r="L42" s="62">
        <v>10282</v>
      </c>
      <c r="M42" s="63">
        <v>10356</v>
      </c>
      <c r="N42" s="63">
        <v>10697</v>
      </c>
      <c r="O42" s="123">
        <v>39</v>
      </c>
      <c r="P42" s="127">
        <v>39</v>
      </c>
      <c r="Q42" s="64">
        <v>39</v>
      </c>
      <c r="R42" s="62">
        <v>1206</v>
      </c>
      <c r="S42" s="63">
        <v>1160</v>
      </c>
      <c r="T42" s="64">
        <v>1212</v>
      </c>
      <c r="U42" s="119">
        <f t="shared" si="1"/>
        <v>105301</v>
      </c>
      <c r="V42" s="64">
        <f t="shared" si="2"/>
        <v>105273</v>
      </c>
      <c r="W42" s="119">
        <f t="shared" si="3"/>
        <v>105002</v>
      </c>
    </row>
    <row r="43" spans="1:23" s="2" customFormat="1">
      <c r="A43" s="111" t="s">
        <v>58</v>
      </c>
      <c r="B43" s="65">
        <v>10486</v>
      </c>
      <c r="C43" s="65">
        <v>7985</v>
      </c>
      <c r="D43" s="66">
        <f t="shared" si="0"/>
        <v>7977</v>
      </c>
      <c r="E43" s="67">
        <v>7866</v>
      </c>
      <c r="F43" s="65">
        <v>109</v>
      </c>
      <c r="G43" s="66">
        <v>109</v>
      </c>
      <c r="H43" s="67">
        <v>109</v>
      </c>
      <c r="I43" s="65">
        <v>4702</v>
      </c>
      <c r="J43" s="66">
        <v>4686</v>
      </c>
      <c r="K43" s="67">
        <v>4641</v>
      </c>
      <c r="L43" s="65">
        <v>3174</v>
      </c>
      <c r="M43" s="66">
        <v>3182</v>
      </c>
      <c r="N43" s="66">
        <v>3116</v>
      </c>
      <c r="O43" s="122" t="s">
        <v>41</v>
      </c>
      <c r="P43" s="128" t="s">
        <v>41</v>
      </c>
      <c r="Q43" s="67">
        <v>0</v>
      </c>
      <c r="R43" s="65">
        <v>75</v>
      </c>
      <c r="S43" s="66">
        <v>72</v>
      </c>
      <c r="T43" s="67">
        <v>66</v>
      </c>
      <c r="U43" s="120">
        <f t="shared" si="1"/>
        <v>2426</v>
      </c>
      <c r="V43" s="67">
        <f t="shared" si="2"/>
        <v>2437</v>
      </c>
      <c r="W43" s="120">
        <f t="shared" si="3"/>
        <v>2554</v>
      </c>
    </row>
    <row r="44" spans="1:23">
      <c r="A44" s="111" t="s">
        <v>59</v>
      </c>
      <c r="B44" s="62">
        <v>240928</v>
      </c>
      <c r="C44" s="62">
        <v>14341</v>
      </c>
      <c r="D44" s="63">
        <f t="shared" si="0"/>
        <v>14338</v>
      </c>
      <c r="E44" s="64">
        <v>14349</v>
      </c>
      <c r="F44" s="62">
        <v>1626</v>
      </c>
      <c r="G44" s="63">
        <v>1626</v>
      </c>
      <c r="H44" s="64">
        <v>1623</v>
      </c>
      <c r="I44" s="62">
        <v>4563</v>
      </c>
      <c r="J44" s="63">
        <v>4559</v>
      </c>
      <c r="K44" s="64">
        <v>4550</v>
      </c>
      <c r="L44" s="62">
        <v>8152</v>
      </c>
      <c r="M44" s="63">
        <v>8153</v>
      </c>
      <c r="N44" s="63">
        <v>8176</v>
      </c>
      <c r="O44" s="123" t="s">
        <v>41</v>
      </c>
      <c r="P44" s="127" t="s">
        <v>41</v>
      </c>
      <c r="Q44" s="64">
        <v>0</v>
      </c>
      <c r="R44" s="62">
        <v>745</v>
      </c>
      <c r="S44" s="63">
        <v>745</v>
      </c>
      <c r="T44" s="64">
        <v>806</v>
      </c>
      <c r="U44" s="119">
        <f t="shared" si="1"/>
        <v>225842</v>
      </c>
      <c r="V44" s="64">
        <f t="shared" si="2"/>
        <v>225845</v>
      </c>
      <c r="W44" s="119">
        <f t="shared" si="3"/>
        <v>225773</v>
      </c>
    </row>
    <row r="45" spans="1:23" s="2" customFormat="1">
      <c r="A45" s="111" t="s">
        <v>60</v>
      </c>
      <c r="B45" s="65">
        <v>53483</v>
      </c>
      <c r="C45" s="65">
        <v>24495</v>
      </c>
      <c r="D45" s="66">
        <f t="shared" si="0"/>
        <v>24496</v>
      </c>
      <c r="E45" s="67">
        <v>24508</v>
      </c>
      <c r="F45" s="65">
        <v>4762</v>
      </c>
      <c r="G45" s="66">
        <v>4762</v>
      </c>
      <c r="H45" s="67">
        <v>4785</v>
      </c>
      <c r="I45" s="65">
        <v>14165</v>
      </c>
      <c r="J45" s="66">
        <v>14167</v>
      </c>
      <c r="K45" s="67">
        <v>14111</v>
      </c>
      <c r="L45" s="65">
        <v>5568</v>
      </c>
      <c r="M45" s="66">
        <v>5567</v>
      </c>
      <c r="N45" s="66">
        <v>5612</v>
      </c>
      <c r="O45" s="122" t="s">
        <v>41</v>
      </c>
      <c r="P45" s="128" t="s">
        <v>41</v>
      </c>
      <c r="Q45" s="67">
        <v>0</v>
      </c>
      <c r="R45" s="65">
        <v>271</v>
      </c>
      <c r="S45" s="66">
        <v>271</v>
      </c>
      <c r="T45" s="67">
        <v>262</v>
      </c>
      <c r="U45" s="120">
        <f t="shared" si="1"/>
        <v>28717</v>
      </c>
      <c r="V45" s="67">
        <f t="shared" si="2"/>
        <v>28716</v>
      </c>
      <c r="W45" s="120">
        <f t="shared" si="3"/>
        <v>28713</v>
      </c>
    </row>
    <row r="46" spans="1:23">
      <c r="A46" s="111" t="s">
        <v>61</v>
      </c>
      <c r="B46" s="62">
        <v>88752</v>
      </c>
      <c r="C46" s="62">
        <v>12994</v>
      </c>
      <c r="D46" s="63">
        <f t="shared" si="0"/>
        <v>12995</v>
      </c>
      <c r="E46" s="64">
        <v>16805</v>
      </c>
      <c r="F46" s="62">
        <v>2987</v>
      </c>
      <c r="G46" s="63">
        <v>2984</v>
      </c>
      <c r="H46" s="64">
        <v>2971</v>
      </c>
      <c r="I46" s="62">
        <v>4644</v>
      </c>
      <c r="J46" s="63">
        <v>4646</v>
      </c>
      <c r="K46" s="64">
        <v>4146</v>
      </c>
      <c r="L46" s="62">
        <v>5363</v>
      </c>
      <c r="M46" s="63">
        <v>5365</v>
      </c>
      <c r="N46" s="63">
        <v>9688</v>
      </c>
      <c r="O46" s="123">
        <v>2152</v>
      </c>
      <c r="P46" s="127">
        <v>2155</v>
      </c>
      <c r="Q46" s="64">
        <v>2097</v>
      </c>
      <c r="R46" s="62">
        <v>29</v>
      </c>
      <c r="S46" s="63">
        <v>29</v>
      </c>
      <c r="T46" s="64">
        <v>111</v>
      </c>
      <c r="U46" s="119">
        <f t="shared" si="1"/>
        <v>75729</v>
      </c>
      <c r="V46" s="64">
        <f t="shared" si="2"/>
        <v>75728</v>
      </c>
      <c r="W46" s="119">
        <f t="shared" si="3"/>
        <v>71836</v>
      </c>
    </row>
    <row r="47" spans="1:23" s="2" customFormat="1">
      <c r="A47" s="112"/>
      <c r="B47" s="65"/>
      <c r="C47" s="65"/>
      <c r="D47" s="75"/>
      <c r="E47" s="76"/>
      <c r="F47" s="65"/>
      <c r="G47" s="75"/>
      <c r="H47" s="76"/>
      <c r="I47" s="65"/>
      <c r="J47" s="75"/>
      <c r="K47" s="76"/>
      <c r="L47" s="65"/>
      <c r="M47" s="75"/>
      <c r="N47" s="75"/>
      <c r="O47" s="122"/>
      <c r="P47" s="126"/>
      <c r="Q47" s="76"/>
      <c r="R47" s="65"/>
      <c r="S47" s="75"/>
      <c r="T47" s="76"/>
      <c r="U47" s="120"/>
      <c r="V47" s="76">
        <f t="shared" si="2"/>
        <v>0</v>
      </c>
      <c r="W47" s="120">
        <f t="shared" si="3"/>
        <v>0</v>
      </c>
    </row>
    <row r="48" spans="1:23">
      <c r="A48" s="106" t="s">
        <v>62</v>
      </c>
      <c r="B48" s="62"/>
      <c r="C48" s="62"/>
      <c r="D48" s="68"/>
      <c r="E48" s="69"/>
      <c r="F48" s="62"/>
      <c r="G48" s="68"/>
      <c r="H48" s="69"/>
      <c r="I48" s="62"/>
      <c r="J48" s="68"/>
      <c r="K48" s="69"/>
      <c r="L48" s="62"/>
      <c r="M48" s="68"/>
      <c r="N48" s="68"/>
      <c r="O48" s="123"/>
      <c r="P48" s="129"/>
      <c r="Q48" s="69"/>
      <c r="R48" s="62"/>
      <c r="S48" s="68"/>
      <c r="T48" s="69"/>
      <c r="U48" s="119"/>
      <c r="V48" s="69">
        <f t="shared" si="2"/>
        <v>0</v>
      </c>
      <c r="W48" s="119">
        <f t="shared" si="3"/>
        <v>0</v>
      </c>
    </row>
    <row r="49" spans="1:24" s="2" customFormat="1">
      <c r="A49" s="111" t="s">
        <v>63</v>
      </c>
      <c r="B49" s="65">
        <v>8249</v>
      </c>
      <c r="C49" s="65">
        <v>6662</v>
      </c>
      <c r="D49" s="66">
        <v>6724</v>
      </c>
      <c r="E49" s="67">
        <v>6711</v>
      </c>
      <c r="F49" s="65">
        <v>3762</v>
      </c>
      <c r="G49" s="66">
        <v>3761</v>
      </c>
      <c r="H49" s="67">
        <v>3754</v>
      </c>
      <c r="I49" s="65">
        <v>2405</v>
      </c>
      <c r="J49" s="66">
        <v>2416</v>
      </c>
      <c r="K49" s="67">
        <v>2413</v>
      </c>
      <c r="L49" s="65">
        <v>495</v>
      </c>
      <c r="M49" s="66">
        <v>547</v>
      </c>
      <c r="N49" s="66">
        <v>544</v>
      </c>
      <c r="O49" s="122">
        <v>615</v>
      </c>
      <c r="P49" s="128">
        <v>617</v>
      </c>
      <c r="Q49" s="67">
        <v>604</v>
      </c>
      <c r="R49" s="65">
        <v>53</v>
      </c>
      <c r="S49" s="66">
        <v>57</v>
      </c>
      <c r="T49" s="67">
        <v>57</v>
      </c>
      <c r="U49" s="120">
        <f t="shared" ref="U49:U54" si="4">(B49-C49-R49)</f>
        <v>1534</v>
      </c>
      <c r="V49" s="67">
        <f t="shared" si="2"/>
        <v>1468</v>
      </c>
      <c r="W49" s="120">
        <f t="shared" si="3"/>
        <v>1481</v>
      </c>
    </row>
    <row r="50" spans="1:24">
      <c r="A50" s="111" t="s">
        <v>64</v>
      </c>
      <c r="B50" s="62">
        <v>114</v>
      </c>
      <c r="C50" s="62">
        <v>17</v>
      </c>
      <c r="D50" s="63">
        <v>17</v>
      </c>
      <c r="E50" s="64">
        <v>17</v>
      </c>
      <c r="F50" s="62">
        <v>1</v>
      </c>
      <c r="G50" s="63">
        <v>1</v>
      </c>
      <c r="H50" s="64">
        <v>1</v>
      </c>
      <c r="I50" s="62">
        <v>10</v>
      </c>
      <c r="J50" s="63">
        <v>10</v>
      </c>
      <c r="K50" s="64">
        <v>10</v>
      </c>
      <c r="L50" s="62">
        <v>6</v>
      </c>
      <c r="M50" s="63">
        <v>6</v>
      </c>
      <c r="N50" s="63">
        <v>6</v>
      </c>
      <c r="O50" s="123" t="s">
        <v>34</v>
      </c>
      <c r="P50" s="127" t="s">
        <v>34</v>
      </c>
      <c r="Q50" s="64">
        <v>0</v>
      </c>
      <c r="R50" s="62">
        <v>1</v>
      </c>
      <c r="S50" s="63">
        <v>0.54</v>
      </c>
      <c r="T50" s="64">
        <v>1</v>
      </c>
      <c r="U50" s="119">
        <f t="shared" si="4"/>
        <v>96</v>
      </c>
      <c r="V50" s="64">
        <f t="shared" si="2"/>
        <v>96.46</v>
      </c>
      <c r="W50" s="119">
        <f t="shared" si="3"/>
        <v>96</v>
      </c>
    </row>
    <row r="51" spans="1:24" s="2" customFormat="1">
      <c r="A51" s="111" t="s">
        <v>65</v>
      </c>
      <c r="B51" s="65">
        <v>491</v>
      </c>
      <c r="C51" s="65">
        <v>211</v>
      </c>
      <c r="D51" s="66">
        <v>211</v>
      </c>
      <c r="E51" s="67">
        <v>213</v>
      </c>
      <c r="F51" s="86">
        <v>0</v>
      </c>
      <c r="G51" s="88">
        <v>0</v>
      </c>
      <c r="H51" s="83">
        <v>0</v>
      </c>
      <c r="I51" s="65">
        <v>114</v>
      </c>
      <c r="J51" s="66">
        <v>114</v>
      </c>
      <c r="K51" s="67">
        <v>114</v>
      </c>
      <c r="L51" s="65">
        <v>97</v>
      </c>
      <c r="M51" s="66">
        <v>97</v>
      </c>
      <c r="N51" s="66">
        <v>99</v>
      </c>
      <c r="O51" s="122" t="s">
        <v>34</v>
      </c>
      <c r="P51" s="128" t="s">
        <v>34</v>
      </c>
      <c r="Q51" s="67">
        <v>0</v>
      </c>
      <c r="R51" s="65">
        <v>1</v>
      </c>
      <c r="S51" s="66">
        <v>1</v>
      </c>
      <c r="T51" s="67">
        <v>1</v>
      </c>
      <c r="U51" s="120">
        <f t="shared" si="4"/>
        <v>279</v>
      </c>
      <c r="V51" s="67">
        <f t="shared" si="2"/>
        <v>279</v>
      </c>
      <c r="W51" s="120">
        <f t="shared" si="3"/>
        <v>277</v>
      </c>
    </row>
    <row r="52" spans="1:24">
      <c r="A52" s="111" t="s">
        <v>66</v>
      </c>
      <c r="B52" s="62">
        <v>112</v>
      </c>
      <c r="C52" s="62">
        <v>5.65</v>
      </c>
      <c r="D52" s="63">
        <v>6</v>
      </c>
      <c r="E52" s="64">
        <v>9</v>
      </c>
      <c r="F52" s="87">
        <v>0</v>
      </c>
      <c r="G52" s="89">
        <v>0</v>
      </c>
      <c r="H52" s="85">
        <v>0</v>
      </c>
      <c r="I52" s="62">
        <v>0.62</v>
      </c>
      <c r="J52" s="63">
        <v>0.62</v>
      </c>
      <c r="K52" s="64">
        <v>2</v>
      </c>
      <c r="L52" s="62">
        <v>5.03</v>
      </c>
      <c r="M52" s="63">
        <v>5.53</v>
      </c>
      <c r="N52" s="63">
        <v>7</v>
      </c>
      <c r="O52" s="123">
        <v>1</v>
      </c>
      <c r="P52" s="127">
        <v>1.56</v>
      </c>
      <c r="Q52" s="64">
        <v>1</v>
      </c>
      <c r="R52" s="62">
        <v>3</v>
      </c>
      <c r="S52" s="63">
        <v>3.1</v>
      </c>
      <c r="T52" s="64">
        <v>1</v>
      </c>
      <c r="U52" s="119">
        <f t="shared" si="4"/>
        <v>103.35</v>
      </c>
      <c r="V52" s="64">
        <f t="shared" si="2"/>
        <v>102.9</v>
      </c>
      <c r="W52" s="119">
        <f t="shared" si="3"/>
        <v>102</v>
      </c>
    </row>
    <row r="53" spans="1:24" s="2" customFormat="1">
      <c r="A53" s="111" t="s">
        <v>68</v>
      </c>
      <c r="B53" s="65">
        <v>32</v>
      </c>
      <c r="C53" s="65">
        <v>26.48</v>
      </c>
      <c r="D53" s="66">
        <v>27</v>
      </c>
      <c r="E53" s="67">
        <v>27</v>
      </c>
      <c r="F53" s="86">
        <v>0</v>
      </c>
      <c r="G53" s="88">
        <v>0</v>
      </c>
      <c r="H53" s="83">
        <v>0</v>
      </c>
      <c r="I53" s="65">
        <v>16.71</v>
      </c>
      <c r="J53" s="66">
        <v>17.18</v>
      </c>
      <c r="K53" s="67">
        <v>17</v>
      </c>
      <c r="L53" s="65">
        <v>9.77</v>
      </c>
      <c r="M53" s="66">
        <v>9.8800000000000008</v>
      </c>
      <c r="N53" s="66">
        <v>10</v>
      </c>
      <c r="O53" s="122" t="s">
        <v>34</v>
      </c>
      <c r="P53" s="128" t="s">
        <v>34</v>
      </c>
      <c r="Q53" s="67">
        <v>0</v>
      </c>
      <c r="R53" s="86" t="s">
        <v>34</v>
      </c>
      <c r="S53" s="88" t="s">
        <v>34</v>
      </c>
      <c r="T53" s="83">
        <v>0</v>
      </c>
      <c r="U53" s="120">
        <f t="shared" si="4"/>
        <v>5.52</v>
      </c>
      <c r="V53" s="83">
        <f t="shared" si="2"/>
        <v>5</v>
      </c>
      <c r="W53" s="120">
        <f t="shared" si="3"/>
        <v>5</v>
      </c>
    </row>
    <row r="54" spans="1:24">
      <c r="A54" s="111" t="s">
        <v>69</v>
      </c>
      <c r="B54" s="62">
        <v>480</v>
      </c>
      <c r="C54" s="62">
        <v>49.97</v>
      </c>
      <c r="D54" s="63">
        <v>50</v>
      </c>
      <c r="E54" s="64">
        <v>50</v>
      </c>
      <c r="F54" s="87">
        <v>0</v>
      </c>
      <c r="G54" s="89">
        <v>0</v>
      </c>
      <c r="H54" s="85">
        <v>0</v>
      </c>
      <c r="I54" s="62">
        <v>34.1</v>
      </c>
      <c r="J54" s="63">
        <v>35.369999999999997</v>
      </c>
      <c r="K54" s="64">
        <v>35</v>
      </c>
      <c r="L54" s="62">
        <v>15.87</v>
      </c>
      <c r="M54" s="63">
        <v>14.69</v>
      </c>
      <c r="N54" s="63">
        <v>15</v>
      </c>
      <c r="O54" s="123">
        <v>1</v>
      </c>
      <c r="P54" s="127">
        <v>1</v>
      </c>
      <c r="Q54" s="64">
        <v>2</v>
      </c>
      <c r="R54" s="87" t="s">
        <v>34</v>
      </c>
      <c r="S54" s="89" t="s">
        <v>34</v>
      </c>
      <c r="T54" s="85">
        <v>0</v>
      </c>
      <c r="U54" s="119">
        <f t="shared" si="4"/>
        <v>430.03</v>
      </c>
      <c r="V54" s="85">
        <f t="shared" si="2"/>
        <v>430</v>
      </c>
      <c r="W54" s="119">
        <f t="shared" si="3"/>
        <v>430</v>
      </c>
    </row>
    <row r="55" spans="1:24">
      <c r="A55" s="113"/>
      <c r="B55" s="70"/>
      <c r="C55" s="70"/>
      <c r="D55" s="71"/>
      <c r="E55" s="72"/>
      <c r="F55" s="70"/>
      <c r="G55" s="71"/>
      <c r="H55" s="72"/>
      <c r="I55" s="70"/>
      <c r="J55" s="71"/>
      <c r="K55" s="72"/>
      <c r="L55" s="70"/>
      <c r="M55" s="71"/>
      <c r="N55" s="71"/>
      <c r="O55" s="124"/>
      <c r="P55" s="130"/>
      <c r="Q55" s="72"/>
      <c r="R55" s="70"/>
      <c r="S55" s="71"/>
      <c r="T55" s="72"/>
      <c r="U55" s="71"/>
      <c r="V55" s="72">
        <f t="shared" si="2"/>
        <v>0</v>
      </c>
      <c r="W55" s="71">
        <f t="shared" si="3"/>
        <v>0</v>
      </c>
    </row>
    <row r="56" spans="1:24" s="2" customFormat="1">
      <c r="A56" s="135" t="s">
        <v>70</v>
      </c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19"/>
      <c r="W56" s="119"/>
    </row>
    <row r="57" spans="1:24">
      <c r="A57" s="22" t="s">
        <v>71</v>
      </c>
      <c r="B57" s="22"/>
      <c r="C57" s="25">
        <f t="shared" ref="C57:W57" si="5">SUM(C18:C54)</f>
        <v>692393.67999999993</v>
      </c>
      <c r="D57" s="25">
        <f t="shared" si="5"/>
        <v>692027</v>
      </c>
      <c r="E57" s="25">
        <f t="shared" si="5"/>
        <v>697898</v>
      </c>
      <c r="F57" s="25">
        <f t="shared" si="5"/>
        <v>83428.135999999999</v>
      </c>
      <c r="G57" s="25">
        <f t="shared" si="5"/>
        <v>83471</v>
      </c>
      <c r="H57" s="25">
        <f t="shared" si="5"/>
        <v>83502</v>
      </c>
      <c r="I57" s="25">
        <f t="shared" si="5"/>
        <v>320238.26999999996</v>
      </c>
      <c r="J57" s="25">
        <f t="shared" si="5"/>
        <v>320736.17</v>
      </c>
      <c r="K57" s="25">
        <f t="shared" si="5"/>
        <v>318745</v>
      </c>
      <c r="L57" s="25">
        <f t="shared" si="5"/>
        <v>288727.65000000002</v>
      </c>
      <c r="M57" s="25">
        <f t="shared" si="5"/>
        <v>287820.10000000003</v>
      </c>
      <c r="N57" s="25">
        <f t="shared" si="5"/>
        <v>295651</v>
      </c>
      <c r="O57" s="25">
        <f t="shared" si="5"/>
        <v>4639</v>
      </c>
      <c r="P57" s="25">
        <f t="shared" si="5"/>
        <v>4662.5600000000004</v>
      </c>
      <c r="Q57" s="25">
        <f t="shared" si="5"/>
        <v>4628</v>
      </c>
      <c r="R57" s="25">
        <f t="shared" si="5"/>
        <v>41525</v>
      </c>
      <c r="S57" s="25">
        <f t="shared" si="5"/>
        <v>42176.34</v>
      </c>
      <c r="T57" s="25">
        <f t="shared" si="5"/>
        <v>41383</v>
      </c>
      <c r="U57" s="25">
        <f t="shared" si="5"/>
        <v>2553344.3199999998</v>
      </c>
      <c r="V57" s="25">
        <f t="shared" si="5"/>
        <v>2553059.6599999997</v>
      </c>
      <c r="W57" s="25">
        <f t="shared" si="5"/>
        <v>2547982</v>
      </c>
      <c r="X57" s="25"/>
    </row>
    <row r="58" spans="1:24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</row>
  </sheetData>
  <mergeCells count="12">
    <mergeCell ref="A3:U3"/>
    <mergeCell ref="A5:U5"/>
    <mergeCell ref="B9:B11"/>
    <mergeCell ref="A56:U56"/>
    <mergeCell ref="C9:E9"/>
    <mergeCell ref="F10:H10"/>
    <mergeCell ref="I10:K10"/>
    <mergeCell ref="F9:K9"/>
    <mergeCell ref="L10:N10"/>
    <mergeCell ref="O9:Q9"/>
    <mergeCell ref="R9:T9"/>
    <mergeCell ref="U8:W12"/>
  </mergeCells>
  <phoneticPr fontId="16" type="noConversion"/>
  <printOptions horizontalCentered="1"/>
  <pageMargins left="0.43307086614173229" right="0.23622047244094491" top="0.51181102362204722" bottom="0.51181102362204722" header="0" footer="0"/>
  <pageSetup paperSize="9" scale="70" orientation="landscape" r:id="rId1"/>
  <headerFooter alignWithMargins="0"/>
  <colBreaks count="1" manualBreakCount="1">
    <brk id="11" max="56" man="1"/>
  </colBreaks>
  <ignoredErrors>
    <ignoredError sqref="A14:B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table 33.2 All India</vt:lpstr>
      <vt:lpstr>table 33.2statewise</vt:lpstr>
      <vt:lpstr>'table 33.2 All India'!Print_Area</vt:lpstr>
      <vt:lpstr>'table 33.2statewise'!Print_Area</vt:lpstr>
      <vt:lpstr>'table 33.2 All India'!Print_Area_MI</vt:lpstr>
      <vt:lpstr>'table 33.2statewise'!Print_Area_MI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sbchaturvedi</dc:creator>
  <cp:lastModifiedBy>Lenovo1</cp:lastModifiedBy>
  <cp:lastPrinted>2015-12-11T04:58:46Z</cp:lastPrinted>
  <dcterms:created xsi:type="dcterms:W3CDTF">2011-01-17T05:29:35Z</dcterms:created>
  <dcterms:modified xsi:type="dcterms:W3CDTF">2020-12-05T07:13:18Z</dcterms:modified>
</cp:coreProperties>
</file>